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mc:AlternateContent xmlns:mc="http://schemas.openxmlformats.org/markup-compatibility/2006">
    <mc:Choice Requires="x15">
      <x15ac:absPath xmlns:x15ac="http://schemas.microsoft.com/office/spreadsheetml/2010/11/ac" url="C:\Sistemas\autoevaluacion\HUIMANGUILLO\2019\"/>
    </mc:Choice>
  </mc:AlternateContent>
  <xr:revisionPtr revIDLastSave="0" documentId="13_ncr:1_{CDECF073-1E64-462C-B409-BE173BA47795}" xr6:coauthVersionLast="40" xr6:coauthVersionMax="40" xr10:uidLastSave="{00000000-0000-0000-0000-000000000000}"/>
  <bookViews>
    <workbookView xWindow="-120" yWindow="-120" windowWidth="20640" windowHeight="11160" tabRatio="936" firstSheet="40" activeTab="40" xr2:uid="{00000000-000D-0000-FFFF-FFFF00000000}"/>
  </bookViews>
  <sheets>
    <sheet name="Anexo 1.1" sheetId="1" r:id="rId1"/>
    <sheet name="Anexo 1.1A" sheetId="2" r:id="rId2"/>
    <sheet name="Anexo 1.1B" sheetId="3" r:id="rId3"/>
    <sheet name="Anexo 1.2" sheetId="19" r:id="rId4"/>
    <sheet name="Anexo 1.2A" sheetId="21" r:id="rId5"/>
    <sheet name="Anexo 2" sheetId="22" r:id="rId6"/>
    <sheet name="Anexo 2.1" sheetId="23" r:id="rId7"/>
    <sheet name="Anexo 2.2" sheetId="24" r:id="rId8"/>
    <sheet name="Anexo 2.3" sheetId="25" r:id="rId9"/>
    <sheet name="Anexo 2.4" sheetId="26" r:id="rId10"/>
    <sheet name="Anexo 2.5" sheetId="35" r:id="rId11"/>
    <sheet name="Anexo 2.6" sheetId="36" r:id="rId12"/>
    <sheet name="Anexo 2 6A" sheetId="37" r:id="rId13"/>
    <sheet name="Anexo 2.7" sheetId="38" r:id="rId14"/>
    <sheet name="Anexo 2.8" sheetId="39" r:id="rId15"/>
    <sheet name="Anexo 2.9" sheetId="40" r:id="rId16"/>
    <sheet name="Anexo 2.10" sheetId="41" r:id="rId17"/>
    <sheet name="Anexo 2.11" sheetId="42" r:id="rId18"/>
    <sheet name="Anexo 2.12" sheetId="43" r:id="rId19"/>
    <sheet name="Anexo 2.13" sheetId="44" r:id="rId20"/>
    <sheet name="Anexo 2.14" sheetId="45" r:id="rId21"/>
    <sheet name="Anexo 2.15" sheetId="46" r:id="rId22"/>
    <sheet name="Anexo 2.16" sheetId="47" r:id="rId23"/>
    <sheet name="Anexo 2.17" sheetId="48" r:id="rId24"/>
    <sheet name="Anexo 2.18" sheetId="49" r:id="rId25"/>
    <sheet name="Anexo 2.19" sheetId="50" r:id="rId26"/>
    <sheet name="Anexo 2.20" sheetId="51" r:id="rId27"/>
    <sheet name="Anexo 2.21" sheetId="52" r:id="rId28"/>
    <sheet name="Anexo 3" sheetId="53" r:id="rId29"/>
    <sheet name="Anexo 4" sheetId="78" r:id="rId30"/>
    <sheet name="Anexo 4.1" sheetId="79" r:id="rId31"/>
    <sheet name="Anexo 4.1A" sheetId="56" r:id="rId32"/>
    <sheet name="Anexo 4.2" sheetId="80" r:id="rId33"/>
    <sheet name="Anexo 4.3" sheetId="58" r:id="rId34"/>
    <sheet name="Anexo 4.4" sheetId="59" r:id="rId35"/>
    <sheet name="Anexo 4.5" sheetId="60" r:id="rId36"/>
    <sheet name="Anexo 4.6" sheetId="61" r:id="rId37"/>
    <sheet name="Anexo 4.7" sheetId="62" r:id="rId38"/>
    <sheet name="Anexo 4.8" sheetId="63" r:id="rId39"/>
    <sheet name="Anexo 4.9" sheetId="64" r:id="rId40"/>
    <sheet name="Anexo 4A" sheetId="65" r:id="rId41"/>
    <sheet name="Anexo 4B" sheetId="66" r:id="rId42"/>
    <sheet name="Anexo 4A.1" sheetId="67" r:id="rId43"/>
    <sheet name="Anexo 4A.2" sheetId="68" r:id="rId44"/>
    <sheet name="Anexo 4A.3" sheetId="69" r:id="rId45"/>
    <sheet name="Anexo 4A.4" sheetId="70" r:id="rId46"/>
    <sheet name="Anexo 4A.5" sheetId="71" r:id="rId47"/>
    <sheet name="Anexo 4A.6" sheetId="72" r:id="rId48"/>
    <sheet name="Anexo 4A.7" sheetId="73" r:id="rId49"/>
    <sheet name="Anexo 4A.8" sheetId="74" r:id="rId50"/>
    <sheet name="Anexo 4A.9" sheetId="75" r:id="rId51"/>
    <sheet name="Anexo 4A.10" sheetId="76" r:id="rId52"/>
    <sheet name="Anexo 4A.11" sheetId="77" r:id="rId53"/>
    <sheet name="Anexo 5" sheetId="29" r:id="rId54"/>
    <sheet name="Anexo 6 (2)" sheetId="81" r:id="rId55"/>
    <sheet name="Anexo 6" sheetId="30" r:id="rId56"/>
    <sheet name="Anexo 7" sheetId="31" r:id="rId57"/>
    <sheet name="Anexo 8" sheetId="32" r:id="rId58"/>
    <sheet name="Anexo 9" sheetId="33" r:id="rId59"/>
    <sheet name="Anexo 10" sheetId="34" r:id="rId60"/>
  </sheets>
  <definedNames>
    <definedName name="_xlnm.Print_Area" localSheetId="4">'Anexo 1.2A'!$A$1:$M$24</definedName>
    <definedName name="_xlnm.Print_Area" localSheetId="28">'Anexo 3'!$A$1:$AG$193</definedName>
    <definedName name="_xlnm.Print_Titles" localSheetId="3">'Anexo 1.2'!$9:$10</definedName>
    <definedName name="_xlnm.Print_Titles" localSheetId="5">'Anexo 2'!$7:$10</definedName>
    <definedName name="_xlnm.Print_Titles" localSheetId="6">'Anexo 2.1'!$7:$9</definedName>
    <definedName name="_xlnm.Print_Titles" localSheetId="7">'Anexo 2.2'!A:B</definedName>
    <definedName name="_xlnm.Print_Titles" localSheetId="8">'Anexo 2.3'!A:B</definedName>
    <definedName name="_xlnm.Print_Titles" localSheetId="28">'Anexo 3'!9:11</definedName>
    <definedName name="_xlnm.Print_Titles" localSheetId="30">'Anexo 4.1'!$6:$7</definedName>
    <definedName name="_xlnm.Print_Titles" localSheetId="32">'Anexo 4.2'!$6:$7</definedName>
    <definedName name="_xlnm.Print_Titles" localSheetId="37">'Anexo 4.7'!$6:$7</definedName>
    <definedName name="_xlnm.Print_Titles" localSheetId="39">'Anexo 4.9'!$13:$15</definedName>
    <definedName name="_xlnm.Print_Titles" localSheetId="40">'Anexo 4A'!$7:$8</definedName>
    <definedName name="_xlnm.Print_Titles" localSheetId="41">'Anexo 4B'!$4:$5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65" l="1"/>
  <c r="C23" i="65"/>
  <c r="H23" i="3" l="1"/>
  <c r="G23" i="3"/>
  <c r="F23" i="3"/>
  <c r="E23" i="3"/>
  <c r="C23" i="3"/>
  <c r="B23" i="3"/>
  <c r="I22" i="3"/>
  <c r="J22" i="3" s="1"/>
  <c r="I21" i="3"/>
  <c r="J21" i="3" s="1"/>
  <c r="H19" i="3"/>
  <c r="H25" i="3" s="1"/>
  <c r="G19" i="3"/>
  <c r="G25" i="3" s="1"/>
  <c r="F19" i="3"/>
  <c r="F25" i="3" s="1"/>
  <c r="E19" i="3"/>
  <c r="E25" i="3" s="1"/>
  <c r="C19" i="3"/>
  <c r="C25" i="3" s="1"/>
  <c r="B19" i="3"/>
  <c r="B25" i="3" s="1"/>
  <c r="I18" i="3"/>
  <c r="J18" i="3" s="1"/>
  <c r="I17" i="3"/>
  <c r="J17" i="3" s="1"/>
  <c r="J16" i="3"/>
  <c r="I16" i="3"/>
  <c r="I15" i="3"/>
  <c r="J15" i="3" s="1"/>
  <c r="I14" i="3"/>
  <c r="J14" i="3" s="1"/>
  <c r="I13" i="3"/>
  <c r="J13" i="3" s="1"/>
  <c r="J12" i="3"/>
  <c r="L12" i="3" s="1"/>
  <c r="I12" i="3"/>
  <c r="I11" i="3"/>
  <c r="J11" i="3" s="1"/>
  <c r="I10" i="3"/>
  <c r="J10" i="3" s="1"/>
  <c r="I9" i="3"/>
  <c r="J9" i="3" s="1"/>
  <c r="J34" i="1"/>
  <c r="I34" i="1"/>
  <c r="H34" i="1"/>
  <c r="G34" i="1"/>
  <c r="F34" i="1"/>
  <c r="E34" i="1"/>
  <c r="D34" i="1"/>
  <c r="C34" i="1"/>
  <c r="B34" i="1"/>
  <c r="H28" i="1"/>
  <c r="G28" i="1"/>
  <c r="F28" i="1"/>
  <c r="E28" i="1"/>
  <c r="C28" i="1"/>
  <c r="B28" i="1"/>
  <c r="I27" i="1"/>
  <c r="J27" i="1" s="1"/>
  <c r="J26" i="1"/>
  <c r="L26" i="1" s="1"/>
  <c r="I26" i="1"/>
  <c r="I25" i="1"/>
  <c r="J25" i="1" s="1"/>
  <c r="I24" i="1"/>
  <c r="J24" i="1" s="1"/>
  <c r="I23" i="1"/>
  <c r="J23" i="1" s="1"/>
  <c r="J22" i="1"/>
  <c r="I22" i="1"/>
  <c r="I28" i="1" s="1"/>
  <c r="H20" i="1"/>
  <c r="G20" i="1"/>
  <c r="F20" i="1"/>
  <c r="E20" i="1"/>
  <c r="C20" i="1"/>
  <c r="B20" i="1"/>
  <c r="J19" i="1"/>
  <c r="I19" i="1"/>
  <c r="I18" i="1"/>
  <c r="J18" i="1" s="1"/>
  <c r="I17" i="1"/>
  <c r="J17" i="1" s="1"/>
  <c r="I16" i="1"/>
  <c r="J16" i="1" s="1"/>
  <c r="J15" i="1"/>
  <c r="L15" i="1" s="1"/>
  <c r="I15" i="1"/>
  <c r="I14" i="1"/>
  <c r="J14" i="1" s="1"/>
  <c r="J12" i="1"/>
  <c r="I12" i="1"/>
  <c r="H12" i="1"/>
  <c r="H36" i="1" s="1"/>
  <c r="G12" i="1"/>
  <c r="G36" i="1" s="1"/>
  <c r="F12" i="1"/>
  <c r="F36" i="1" s="1"/>
  <c r="E12" i="1"/>
  <c r="E36" i="1" s="1"/>
  <c r="D12" i="1"/>
  <c r="C12" i="1"/>
  <c r="C36" i="1" s="1"/>
  <c r="B12" i="1"/>
  <c r="B36" i="1" s="1"/>
  <c r="L11" i="3" l="1"/>
  <c r="D11" i="3"/>
  <c r="L14" i="3"/>
  <c r="D14" i="3"/>
  <c r="L17" i="3"/>
  <c r="D17" i="3"/>
  <c r="J23" i="3"/>
  <c r="L21" i="3"/>
  <c r="D21" i="3"/>
  <c r="L15" i="3"/>
  <c r="D15" i="3"/>
  <c r="L18" i="3"/>
  <c r="D18" i="3"/>
  <c r="L22" i="3"/>
  <c r="D22" i="3"/>
  <c r="L9" i="3"/>
  <c r="D9" i="3"/>
  <c r="D19" i="3" s="1"/>
  <c r="J19" i="3"/>
  <c r="L10" i="3"/>
  <c r="D10" i="3"/>
  <c r="L13" i="3"/>
  <c r="D13" i="3"/>
  <c r="L16" i="3"/>
  <c r="I19" i="3"/>
  <c r="I25" i="3" s="1"/>
  <c r="I23" i="3"/>
  <c r="D12" i="3"/>
  <c r="D16" i="3"/>
  <c r="J20" i="1"/>
  <c r="L14" i="1"/>
  <c r="D14" i="1"/>
  <c r="L17" i="1"/>
  <c r="D17" i="1"/>
  <c r="L23" i="1"/>
  <c r="D23" i="1"/>
  <c r="L18" i="1"/>
  <c r="D18" i="1"/>
  <c r="L24" i="1"/>
  <c r="D24" i="1"/>
  <c r="L27" i="1"/>
  <c r="D27" i="1"/>
  <c r="I36" i="1"/>
  <c r="L25" i="1"/>
  <c r="D25" i="1"/>
  <c r="L10" i="1"/>
  <c r="L8" i="1"/>
  <c r="L33" i="1"/>
  <c r="L31" i="1"/>
  <c r="L34" i="1"/>
  <c r="L11" i="1"/>
  <c r="L9" i="1"/>
  <c r="L32" i="1"/>
  <c r="L30" i="1"/>
  <c r="L12" i="1"/>
  <c r="L16" i="1"/>
  <c r="D16" i="1"/>
  <c r="L19" i="1"/>
  <c r="L22" i="1"/>
  <c r="J28" i="1"/>
  <c r="D15" i="1"/>
  <c r="D19" i="1"/>
  <c r="I20" i="1"/>
  <c r="D22" i="1"/>
  <c r="D28" i="1" s="1"/>
  <c r="D26" i="1"/>
  <c r="L23" i="3" l="1"/>
  <c r="L19" i="3"/>
  <c r="J25" i="3"/>
  <c r="D23" i="3"/>
  <c r="D25" i="3" s="1"/>
  <c r="L28" i="1"/>
  <c r="L36" i="1" s="1"/>
  <c r="L20" i="1"/>
  <c r="J36" i="1"/>
  <c r="D20" i="1"/>
  <c r="D36" i="1" s="1"/>
  <c r="L25" i="3" l="1"/>
  <c r="K25" i="3"/>
  <c r="K17" i="3"/>
  <c r="K18" i="3"/>
  <c r="K9" i="3"/>
  <c r="K21" i="3"/>
  <c r="K22" i="3"/>
  <c r="K11" i="3"/>
  <c r="K10" i="3"/>
  <c r="K12" i="3"/>
  <c r="K14" i="3"/>
  <c r="K15" i="3"/>
  <c r="K13" i="3"/>
  <c r="K16" i="3"/>
  <c r="K23" i="3"/>
  <c r="K19" i="3"/>
  <c r="K32" i="1"/>
  <c r="K30" i="1"/>
  <c r="K10" i="1"/>
  <c r="K8" i="1"/>
  <c r="K33" i="1"/>
  <c r="K31" i="1"/>
  <c r="K34" i="1"/>
  <c r="K11" i="1"/>
  <c r="K9" i="1"/>
  <c r="K23" i="1"/>
  <c r="K18" i="1"/>
  <c r="K16" i="1"/>
  <c r="K15" i="1"/>
  <c r="K24" i="1"/>
  <c r="K12" i="1"/>
  <c r="K19" i="1"/>
  <c r="K14" i="1"/>
  <c r="K27" i="1"/>
  <c r="K25" i="1"/>
  <c r="K22" i="1"/>
  <c r="K17" i="1"/>
  <c r="K26" i="1"/>
  <c r="K20" i="1"/>
  <c r="K28" i="1"/>
  <c r="K36" i="1" l="1"/>
</calcChain>
</file>

<file path=xl/sharedStrings.xml><?xml version="1.0" encoding="utf-8"?>
<sst xmlns="http://schemas.openxmlformats.org/spreadsheetml/2006/main" count="7716" uniqueCount="1527">
  <si>
    <r>
      <rPr>
        <b/>
        <sz val="10"/>
        <color rgb="FF000000"/>
        <rFont val="Arial"/>
        <family val="2"/>
      </rPr>
      <t xml:space="preserve">AUTOEVALUACION PRESUPUESTAL - FINANCIERA DEL </t>
    </r>
    <r>
      <rPr>
        <b/>
        <sz val="10"/>
        <color rgb="FF000000"/>
        <rFont val="Arial"/>
        <family val="2"/>
      </rPr>
      <t>PRIMER</t>
    </r>
    <r>
      <rPr>
        <b/>
        <sz val="10"/>
        <color rgb="FF000000"/>
        <rFont val="Arial"/>
        <family val="2"/>
      </rPr>
      <t xml:space="preserve"> TRIMESTRE DE </t>
    </r>
    <r>
      <rPr>
        <b/>
        <sz val="10"/>
        <color rgb="FF000000"/>
        <rFont val="Arial"/>
        <family val="2"/>
      </rPr>
      <t>2019</t>
    </r>
  </si>
  <si>
    <t>MUNICIPIO DE HUIMANGUILLO</t>
  </si>
  <si>
    <t>CONCENTRADO DE EGRESOS</t>
  </si>
  <si>
    <t>DEVENGADO</t>
  </si>
  <si>
    <t>CAPITULO</t>
  </si>
  <si>
    <t>CONCEPTO</t>
  </si>
  <si>
    <t>AUTORIZADO</t>
  </si>
  <si>
    <t>AMPLIACION / REDUCCION</t>
  </si>
  <si>
    <t xml:space="preserve">MODIFICADO </t>
  </si>
  <si>
    <t>COMPROMETIDO</t>
  </si>
  <si>
    <r>
      <rPr>
        <b/>
        <sz val="6"/>
        <color rgb="FF000000"/>
        <rFont val="Arial"/>
        <family val="2"/>
      </rPr>
      <t xml:space="preserve">TRIM 
</t>
    </r>
    <r>
      <rPr>
        <b/>
        <sz val="6"/>
        <color rgb="FF000000"/>
        <rFont val="Arial"/>
        <family val="2"/>
      </rPr>
      <t>ANTERIOR</t>
    </r>
  </si>
  <si>
    <t>1ER MES</t>
  </si>
  <si>
    <t>2DO MES</t>
  </si>
  <si>
    <t>3ER MES</t>
  </si>
  <si>
    <r>
      <rPr>
        <b/>
        <sz val="6"/>
        <color rgb="FF000000"/>
        <rFont val="Arial"/>
        <family val="2"/>
      </rPr>
      <t xml:space="preserve">TOTAL 
</t>
    </r>
    <r>
      <rPr>
        <b/>
        <sz val="6"/>
        <color rgb="FF000000"/>
        <rFont val="Arial"/>
        <family val="2"/>
      </rPr>
      <t>PERIODO</t>
    </r>
  </si>
  <si>
    <t>ACUMULADO</t>
  </si>
  <si>
    <t>PAGADO</t>
  </si>
  <si>
    <t>EJERC/ PAGADO</t>
  </si>
  <si>
    <t>%</t>
  </si>
  <si>
    <t>PARTICIPACIONES</t>
  </si>
  <si>
    <r>
      <rPr>
        <b/>
        <sz val="6"/>
        <color rgb="FF000000"/>
        <rFont val="Arial"/>
        <family val="2"/>
      </rPr>
      <t xml:space="preserve">   </t>
    </r>
    <r>
      <rPr>
        <b/>
        <sz val="6"/>
        <color rgb="FF000000"/>
        <rFont val="Arial"/>
        <family val="2"/>
      </rPr>
      <t>PARTICIPACIONES</t>
    </r>
  </si>
  <si>
    <r>
      <rPr>
        <b/>
        <sz val="6"/>
        <color rgb="FF000000"/>
        <rFont val="Arial"/>
        <family val="2"/>
      </rPr>
      <t xml:space="preserve">     </t>
    </r>
    <r>
      <rPr>
        <b/>
        <sz val="6"/>
        <color rgb="FF000000"/>
        <rFont val="Arial"/>
        <family val="2"/>
      </rPr>
      <t>AMORTIZACIÓN DE LA DEUDA Y DISMINUCIÓN DE PASIVOS</t>
    </r>
  </si>
  <si>
    <r>
      <rPr>
        <b/>
        <sz val="6"/>
        <color rgb="FF000000"/>
        <rFont val="Arial"/>
        <family val="2"/>
      </rPr>
      <t xml:space="preserve">       </t>
    </r>
    <r>
      <rPr>
        <b/>
        <sz val="6"/>
        <color rgb="FF000000"/>
        <rFont val="Arial"/>
        <family val="2"/>
      </rPr>
      <t>PROGRAMA NORMAL</t>
    </r>
  </si>
  <si>
    <t>9000</t>
  </si>
  <si>
    <t>DEUDA PUBLICA</t>
  </si>
  <si>
    <r>
      <rPr>
        <b/>
        <sz val="6"/>
        <color rgb="FF000000"/>
        <rFont val="Arial"/>
        <family val="2"/>
      </rPr>
      <t xml:space="preserve">       TOTAL  </t>
    </r>
    <r>
      <rPr>
        <b/>
        <sz val="6"/>
        <color rgb="FF000000"/>
        <rFont val="Arial"/>
        <family val="2"/>
      </rPr>
      <t>PROGRAMA NORMAL</t>
    </r>
  </si>
  <si>
    <r>
      <rPr>
        <b/>
        <sz val="6"/>
        <color rgb="FF000000"/>
        <rFont val="Arial"/>
        <family val="2"/>
      </rPr>
      <t xml:space="preserve">     TOTAL </t>
    </r>
    <r>
      <rPr>
        <b/>
        <sz val="6"/>
        <color rgb="FF000000"/>
        <rFont val="Arial"/>
        <family val="2"/>
      </rPr>
      <t>AMORTIZACIÓN DE LA DEUDA Y DISMINUCIÓN DE PASIVOS</t>
    </r>
  </si>
  <si>
    <r>
      <rPr>
        <b/>
        <sz val="6"/>
        <color rgb="FF000000"/>
        <rFont val="Arial"/>
        <family val="2"/>
      </rPr>
      <t xml:space="preserve">     </t>
    </r>
    <r>
      <rPr>
        <b/>
        <sz val="6"/>
        <color rgb="FF000000"/>
        <rFont val="Arial"/>
        <family val="2"/>
      </rPr>
      <t>GASTO CORRIENTE</t>
    </r>
  </si>
  <si>
    <t>1000</t>
  </si>
  <si>
    <t>SERVICIOS PERSONALES</t>
  </si>
  <si>
    <t>2000</t>
  </si>
  <si>
    <t>MATERIALES Y SUMINISTROS</t>
  </si>
  <si>
    <t>3000</t>
  </si>
  <si>
    <t>SERVICIOS GENERALES</t>
  </si>
  <si>
    <t>4000</t>
  </si>
  <si>
    <t>TRANSFERENCIAS, ASIGNACIONES, SUBSIDIOS Y OTRAS AYUDAS</t>
  </si>
  <si>
    <r>
      <rPr>
        <b/>
        <sz val="6"/>
        <color rgb="FF000000"/>
        <rFont val="Arial"/>
        <family val="2"/>
      </rPr>
      <t xml:space="preserve">       </t>
    </r>
    <r>
      <rPr>
        <b/>
        <sz val="6"/>
        <color rgb="FF000000"/>
        <rFont val="Arial"/>
        <family val="2"/>
      </rPr>
      <t>REMANENTE</t>
    </r>
  </si>
  <si>
    <t>7000</t>
  </si>
  <si>
    <t>INVERSIONES FINANCIERAS Y OTRAS PROVISIONES</t>
  </si>
  <si>
    <r>
      <rPr>
        <b/>
        <sz val="6"/>
        <color rgb="FF000000"/>
        <rFont val="Arial"/>
        <family val="2"/>
      </rPr>
      <t xml:space="preserve">       TOTAL  </t>
    </r>
    <r>
      <rPr>
        <b/>
        <sz val="6"/>
        <color rgb="FF000000"/>
        <rFont val="Arial"/>
        <family val="2"/>
      </rPr>
      <t>REMANENTE</t>
    </r>
  </si>
  <si>
    <r>
      <rPr>
        <b/>
        <sz val="6"/>
        <color rgb="FF000000"/>
        <rFont val="Arial"/>
        <family val="2"/>
      </rPr>
      <t xml:space="preserve">     TOTAL </t>
    </r>
    <r>
      <rPr>
        <b/>
        <sz val="6"/>
        <color rgb="FF000000"/>
        <rFont val="Arial"/>
        <family val="2"/>
      </rPr>
      <t>GASTO CORRIENTE</t>
    </r>
  </si>
  <si>
    <r>
      <rPr>
        <b/>
        <sz val="6"/>
        <color rgb="FF000000"/>
        <rFont val="Arial"/>
        <family val="2"/>
      </rPr>
      <t xml:space="preserve">     </t>
    </r>
    <r>
      <rPr>
        <b/>
        <sz val="6"/>
        <color rgb="FF000000"/>
        <rFont val="Arial"/>
        <family val="2"/>
      </rPr>
      <t>GASTO DE CAPITAL</t>
    </r>
  </si>
  <si>
    <t>5000</t>
  </si>
  <si>
    <t>BIENES MUEBLES, INMUEBLES E INTANGIBLES</t>
  </si>
  <si>
    <t>6000</t>
  </si>
  <si>
    <t>INVERSION PUBLICA</t>
  </si>
  <si>
    <r>
      <rPr>
        <b/>
        <sz val="6"/>
        <color rgb="FF000000"/>
        <rFont val="Arial"/>
        <family val="2"/>
      </rPr>
      <t xml:space="preserve">     TOTAL </t>
    </r>
    <r>
      <rPr>
        <b/>
        <sz val="6"/>
        <color rgb="FF000000"/>
        <rFont val="Arial"/>
        <family val="2"/>
      </rPr>
      <t>GASTO DE CAPITAL</t>
    </r>
  </si>
  <si>
    <r>
      <rPr>
        <b/>
        <sz val="6"/>
        <color rgb="FF000000"/>
        <rFont val="Arial"/>
        <family val="2"/>
      </rPr>
      <t xml:space="preserve">   TOTAL </t>
    </r>
    <r>
      <rPr>
        <b/>
        <sz val="6"/>
        <color rgb="FF000000"/>
        <rFont val="Arial"/>
        <family val="2"/>
      </rPr>
      <t>PARTICIPACIONES</t>
    </r>
  </si>
  <si>
    <r>
      <rPr>
        <b/>
        <sz val="6"/>
        <color rgb="FF000000"/>
        <rFont val="Arial"/>
        <family val="2"/>
      </rPr>
      <t xml:space="preserve">TOTAL  </t>
    </r>
    <r>
      <rPr>
        <b/>
        <sz val="6"/>
        <color rgb="FF000000"/>
        <rFont val="Arial"/>
        <family val="2"/>
      </rPr>
      <t>PARTICIPACIONES</t>
    </r>
  </si>
  <si>
    <t>GENERADOS</t>
  </si>
  <si>
    <r>
      <rPr>
        <b/>
        <sz val="6"/>
        <color rgb="FF000000"/>
        <rFont val="Arial"/>
        <family val="2"/>
      </rPr>
      <t xml:space="preserve">   </t>
    </r>
    <r>
      <rPr>
        <b/>
        <sz val="6"/>
        <color rgb="FF000000"/>
        <rFont val="Arial"/>
        <family val="2"/>
      </rPr>
      <t>MUNICIPIOS</t>
    </r>
  </si>
  <si>
    <r>
      <rPr>
        <b/>
        <sz val="6"/>
        <color rgb="FF000000"/>
        <rFont val="Arial"/>
        <family val="2"/>
      </rPr>
      <t xml:space="preserve">   TOTAL </t>
    </r>
    <r>
      <rPr>
        <b/>
        <sz val="6"/>
        <color rgb="FF000000"/>
        <rFont val="Arial"/>
        <family val="2"/>
      </rPr>
      <t>MUNICIPIOS</t>
    </r>
  </si>
  <si>
    <r>
      <rPr>
        <b/>
        <sz val="6"/>
        <color rgb="FF000000"/>
        <rFont val="Arial"/>
        <family val="2"/>
      </rPr>
      <t xml:space="preserve">TOTAL  </t>
    </r>
    <r>
      <rPr>
        <b/>
        <sz val="6"/>
        <color rgb="FF000000"/>
        <rFont val="Arial"/>
        <family val="2"/>
      </rPr>
      <t>GENERADOS</t>
    </r>
  </si>
  <si>
    <t>RAMO 33. APORTACIONES FEDERALES PARA ENTIDADES FEDERATIVAS Y MUNICIPIOS</t>
  </si>
  <si>
    <r>
      <rPr>
        <b/>
        <sz val="6"/>
        <color rgb="FF000000"/>
        <rFont val="Arial"/>
        <family val="2"/>
      </rPr>
      <t xml:space="preserve">   </t>
    </r>
    <r>
      <rPr>
        <b/>
        <sz val="6"/>
        <color rgb="FF000000"/>
        <rFont val="Arial"/>
        <family val="2"/>
      </rPr>
      <t>FIII FONDO DE APORTACIONES PARA LA INFRAESTRUCTURA SOCIAL ESTATAL (FISE)</t>
    </r>
  </si>
  <si>
    <r>
      <rPr>
        <b/>
        <sz val="6"/>
        <color rgb="FF000000"/>
        <rFont val="Arial"/>
        <family val="2"/>
      </rPr>
      <t xml:space="preserve">   TOTAL </t>
    </r>
    <r>
      <rPr>
        <b/>
        <sz val="6"/>
        <color rgb="FF000000"/>
        <rFont val="Arial"/>
        <family val="2"/>
      </rPr>
      <t>FIII FONDO DE APORTACIONES PARA LA INFRAESTRUCTURA SOCIAL ESTATAL (FISE)</t>
    </r>
  </si>
  <si>
    <r>
      <rPr>
        <b/>
        <sz val="6"/>
        <color rgb="FF000000"/>
        <rFont val="Arial"/>
        <family val="2"/>
      </rPr>
      <t xml:space="preserve">   </t>
    </r>
    <r>
      <rPr>
        <b/>
        <sz val="6"/>
        <color rgb="FF000000"/>
        <rFont val="Arial"/>
        <family val="2"/>
      </rPr>
      <t>FIII FONDO DE APORTACIONES PARA LA INFRAESTRUCTURA SOCIAL MUNICIPAL (FISM)</t>
    </r>
  </si>
  <si>
    <r>
      <rPr>
        <b/>
        <sz val="6"/>
        <color rgb="FF000000"/>
        <rFont val="Arial"/>
        <family val="2"/>
      </rPr>
      <t xml:space="preserve">   TOTAL </t>
    </r>
    <r>
      <rPr>
        <b/>
        <sz val="6"/>
        <color rgb="FF000000"/>
        <rFont val="Arial"/>
        <family val="2"/>
      </rPr>
      <t>FIII FONDO DE APORTACIONES PARA LA INFRAESTRUCTURA SOCIAL MUNICIPAL (FISM)</t>
    </r>
  </si>
  <si>
    <r>
      <rPr>
        <b/>
        <sz val="6"/>
        <color rgb="FF000000"/>
        <rFont val="Arial"/>
        <family val="2"/>
      </rPr>
      <t xml:space="preserve">   </t>
    </r>
    <r>
      <rPr>
        <b/>
        <sz val="6"/>
        <color rgb="FF000000"/>
        <rFont val="Arial"/>
        <family val="2"/>
      </rPr>
      <t>FIV FONDO DE APORTACIONES PARA EL FORTALECIMIENTO DE LOS MUNICIPIOS (FORTAMUN)</t>
    </r>
  </si>
  <si>
    <r>
      <rPr>
        <b/>
        <sz val="6"/>
        <color rgb="FF000000"/>
        <rFont val="Arial"/>
        <family val="2"/>
      </rPr>
      <t xml:space="preserve">   TOTAL </t>
    </r>
    <r>
      <rPr>
        <b/>
        <sz val="6"/>
        <color rgb="FF000000"/>
        <rFont val="Arial"/>
        <family val="2"/>
      </rPr>
      <t>FIV FONDO DE APORTACIONES PARA EL FORTALECIMIENTO DE LOS MUNICIPIOS (FORTAMUN)</t>
    </r>
  </si>
  <si>
    <r>
      <rPr>
        <b/>
        <sz val="6"/>
        <color rgb="FF000000"/>
        <rFont val="Arial"/>
        <family val="2"/>
      </rPr>
      <t xml:space="preserve">TOTAL  </t>
    </r>
    <r>
      <rPr>
        <b/>
        <sz val="6"/>
        <color rgb="FF000000"/>
        <rFont val="Arial"/>
        <family val="2"/>
      </rPr>
      <t>RAMO 33. APORTACIONES FEDERALES PARA ENTIDADES FEDERATIVAS Y MUNICIPIOS</t>
    </r>
  </si>
  <si>
    <t>CONVENIOS</t>
  </si>
  <si>
    <r>
      <rPr>
        <b/>
        <sz val="6"/>
        <color rgb="FF000000"/>
        <rFont val="Arial"/>
        <family val="2"/>
      </rPr>
      <t xml:space="preserve">   </t>
    </r>
    <r>
      <rPr>
        <b/>
        <sz val="6"/>
        <color rgb="FF000000"/>
        <rFont val="Arial"/>
        <family val="2"/>
      </rPr>
      <t>RECURSOS TRANSFERIDOS</t>
    </r>
  </si>
  <si>
    <r>
      <rPr>
        <b/>
        <sz val="6"/>
        <color rgb="FF000000"/>
        <rFont val="Arial"/>
        <family val="2"/>
      </rPr>
      <t xml:space="preserve">   TOTAL </t>
    </r>
    <r>
      <rPr>
        <b/>
        <sz val="6"/>
        <color rgb="FF000000"/>
        <rFont val="Arial"/>
        <family val="2"/>
      </rPr>
      <t>RECURSOS TRANSFERIDOS</t>
    </r>
  </si>
  <si>
    <r>
      <rPr>
        <b/>
        <sz val="6"/>
        <color rgb="FF000000"/>
        <rFont val="Arial"/>
        <family val="2"/>
      </rPr>
      <t xml:space="preserve">TOTAL  </t>
    </r>
    <r>
      <rPr>
        <b/>
        <sz val="6"/>
        <color rgb="FF000000"/>
        <rFont val="Arial"/>
        <family val="2"/>
      </rPr>
      <t>CONVENIOS</t>
    </r>
  </si>
  <si>
    <t>RAMO 04. GOBERNACIÓN</t>
  </si>
  <si>
    <r>
      <rPr>
        <b/>
        <sz val="6"/>
        <color rgb="FF000000"/>
        <rFont val="Arial"/>
        <family val="2"/>
      </rPr>
      <t xml:space="preserve">   </t>
    </r>
    <r>
      <rPr>
        <b/>
        <sz val="6"/>
        <color rgb="FF000000"/>
        <rFont val="Arial"/>
        <family val="2"/>
      </rPr>
      <t>SUBSIDIO FORTASEG</t>
    </r>
  </si>
  <si>
    <r>
      <rPr>
        <b/>
        <sz val="6"/>
        <color rgb="FF000000"/>
        <rFont val="Arial"/>
        <family val="2"/>
      </rPr>
      <t xml:space="preserve">   TOTAL </t>
    </r>
    <r>
      <rPr>
        <b/>
        <sz val="6"/>
        <color rgb="FF000000"/>
        <rFont val="Arial"/>
        <family val="2"/>
      </rPr>
      <t>SUBSIDIO FORTASEG</t>
    </r>
  </si>
  <si>
    <r>
      <rPr>
        <b/>
        <sz val="6"/>
        <color rgb="FF000000"/>
        <rFont val="Arial"/>
        <family val="2"/>
      </rPr>
      <t xml:space="preserve">TOTAL  </t>
    </r>
    <r>
      <rPr>
        <b/>
        <sz val="6"/>
        <color rgb="FF000000"/>
        <rFont val="Arial"/>
        <family val="2"/>
      </rPr>
      <t>RAMO 04. GOBERNACIÓN</t>
    </r>
  </si>
  <si>
    <t>RAMO 23. PROVISIONES SALARIALES Y ECONÓMICAS</t>
  </si>
  <si>
    <r>
      <rPr>
        <b/>
        <sz val="6"/>
        <color rgb="FF000000"/>
        <rFont val="Arial"/>
        <family val="2"/>
      </rPr>
      <t xml:space="preserve">   </t>
    </r>
    <r>
      <rPr>
        <b/>
        <sz val="6"/>
        <color rgb="FF000000"/>
        <rFont val="Arial"/>
        <family val="2"/>
      </rPr>
      <t>PROGRAMAS REGIONALES</t>
    </r>
  </si>
  <si>
    <r>
      <rPr>
        <b/>
        <sz val="6"/>
        <color rgb="FF000000"/>
        <rFont val="Arial"/>
        <family val="2"/>
      </rPr>
      <t xml:space="preserve">   TOTAL </t>
    </r>
    <r>
      <rPr>
        <b/>
        <sz val="6"/>
        <color rgb="FF000000"/>
        <rFont val="Arial"/>
        <family val="2"/>
      </rPr>
      <t>PROGRAMAS REGIONALES</t>
    </r>
  </si>
  <si>
    <r>
      <rPr>
        <b/>
        <sz val="6"/>
        <color rgb="FF000000"/>
        <rFont val="Arial"/>
        <family val="2"/>
      </rPr>
      <t xml:space="preserve">   </t>
    </r>
    <r>
      <rPr>
        <b/>
        <sz val="6"/>
        <color rgb="FF000000"/>
        <rFont val="Arial"/>
        <family val="2"/>
      </rPr>
      <t>FONDO PARA ENTIDADES FED. Y MPIOS. PRODUCTORES DE HIDROCARBUROS EN REGIONES TERRESTRES</t>
    </r>
  </si>
  <si>
    <r>
      <rPr>
        <b/>
        <sz val="6"/>
        <color rgb="FF000000"/>
        <rFont val="Arial"/>
        <family val="2"/>
      </rPr>
      <t xml:space="preserve">       </t>
    </r>
    <r>
      <rPr>
        <b/>
        <sz val="6"/>
        <color rgb="FF000000"/>
        <rFont val="Arial"/>
        <family val="2"/>
      </rPr>
      <t>REFRENDO</t>
    </r>
  </si>
  <si>
    <r>
      <rPr>
        <b/>
        <sz val="6"/>
        <color rgb="FF000000"/>
        <rFont val="Arial"/>
        <family val="2"/>
      </rPr>
      <t xml:space="preserve">       TOTAL  </t>
    </r>
    <r>
      <rPr>
        <b/>
        <sz val="6"/>
        <color rgb="FF000000"/>
        <rFont val="Arial"/>
        <family val="2"/>
      </rPr>
      <t>REFRENDO</t>
    </r>
  </si>
  <si>
    <r>
      <rPr>
        <b/>
        <sz val="6"/>
        <color rgb="FF000000"/>
        <rFont val="Arial"/>
        <family val="2"/>
      </rPr>
      <t xml:space="preserve">   TOTAL </t>
    </r>
    <r>
      <rPr>
        <b/>
        <sz val="6"/>
        <color rgb="FF000000"/>
        <rFont val="Arial"/>
        <family val="2"/>
      </rPr>
      <t>FONDO PARA ENTIDADES FED. Y MPIOS. PRODUCTORES DE HIDROCARBUROS EN REGIONES TERRESTRES</t>
    </r>
  </si>
  <si>
    <r>
      <rPr>
        <b/>
        <sz val="6"/>
        <color rgb="FF000000"/>
        <rFont val="Arial"/>
        <family val="2"/>
      </rPr>
      <t xml:space="preserve">   </t>
    </r>
    <r>
      <rPr>
        <b/>
        <sz val="6"/>
        <color rgb="FF000000"/>
        <rFont val="Arial"/>
        <family val="2"/>
      </rPr>
      <t>FORTALECIMIENTO FINANCIERO</t>
    </r>
  </si>
  <si>
    <r>
      <rPr>
        <b/>
        <sz val="6"/>
        <color rgb="FF000000"/>
        <rFont val="Arial"/>
        <family val="2"/>
      </rPr>
      <t xml:space="preserve">   TOTAL </t>
    </r>
    <r>
      <rPr>
        <b/>
        <sz val="6"/>
        <color rgb="FF000000"/>
        <rFont val="Arial"/>
        <family val="2"/>
      </rPr>
      <t>FORTALECIMIENTO FINANCIERO</t>
    </r>
  </si>
  <si>
    <r>
      <rPr>
        <b/>
        <sz val="6"/>
        <color rgb="FF000000"/>
        <rFont val="Arial"/>
        <family val="2"/>
      </rPr>
      <t xml:space="preserve">   </t>
    </r>
    <r>
      <rPr>
        <b/>
        <sz val="6"/>
        <color rgb="FF000000"/>
        <rFont val="Arial"/>
        <family val="2"/>
      </rPr>
      <t>FONDO PARA ENTIDADES FEDERATIVAS Y MUNICIPIOS PRODUCTORES DE HIDROCARBUROS EN REGIONES MARITIMAS</t>
    </r>
  </si>
  <si>
    <r>
      <rPr>
        <b/>
        <sz val="6"/>
        <color rgb="FF000000"/>
        <rFont val="Arial"/>
        <family val="2"/>
      </rPr>
      <t xml:space="preserve">   TOTAL </t>
    </r>
    <r>
      <rPr>
        <b/>
        <sz val="6"/>
        <color rgb="FF000000"/>
        <rFont val="Arial"/>
        <family val="2"/>
      </rPr>
      <t>FONDO PARA ENTIDADES FEDERATIVAS Y MUNICIPIOS PRODUCTORES DE HIDROCARBUROS EN REGIONES MARITIMAS</t>
    </r>
  </si>
  <si>
    <r>
      <rPr>
        <b/>
        <sz val="6"/>
        <color rgb="FF000000"/>
        <rFont val="Arial"/>
        <family val="2"/>
      </rPr>
      <t xml:space="preserve">   </t>
    </r>
    <r>
      <rPr>
        <b/>
        <sz val="6"/>
        <color rgb="FF000000"/>
        <rFont val="Arial"/>
        <family val="2"/>
      </rPr>
      <t>FORTALECIMIENTO FINANCIERO PARA INVERSION 3</t>
    </r>
  </si>
  <si>
    <r>
      <rPr>
        <b/>
        <sz val="6"/>
        <color rgb="FF000000"/>
        <rFont val="Arial"/>
        <family val="2"/>
      </rPr>
      <t xml:space="preserve">   TOTAL </t>
    </r>
    <r>
      <rPr>
        <b/>
        <sz val="6"/>
        <color rgb="FF000000"/>
        <rFont val="Arial"/>
        <family val="2"/>
      </rPr>
      <t>FORTALECIMIENTO FINANCIERO PARA INVERSION 3</t>
    </r>
  </si>
  <si>
    <r>
      <rPr>
        <b/>
        <sz val="6"/>
        <color rgb="FF000000"/>
        <rFont val="Arial"/>
        <family val="2"/>
      </rPr>
      <t xml:space="preserve">   </t>
    </r>
    <r>
      <rPr>
        <b/>
        <sz val="6"/>
        <color rgb="FF000000"/>
        <rFont val="Arial"/>
        <family val="2"/>
      </rPr>
      <t>APOYO EXTRAORDINARIO DEL FONDO PARA ENTIDADES FED. Y MUNICIPIOS PRODUCTORES DE HIDROCARBUROS</t>
    </r>
  </si>
  <si>
    <r>
      <rPr>
        <b/>
        <sz val="6"/>
        <color rgb="FF000000"/>
        <rFont val="Arial"/>
        <family val="2"/>
      </rPr>
      <t xml:space="preserve">   TOTAL </t>
    </r>
    <r>
      <rPr>
        <b/>
        <sz val="6"/>
        <color rgb="FF000000"/>
        <rFont val="Arial"/>
        <family val="2"/>
      </rPr>
      <t>APOYO EXTRAORDINARIO DEL FONDO PARA ENTIDADES FED. Y MUNICIPIOS PRODUCTORES DE HIDROCARBUROS</t>
    </r>
  </si>
  <si>
    <r>
      <rPr>
        <b/>
        <sz val="6"/>
        <color rgb="FF000000"/>
        <rFont val="Arial"/>
        <family val="2"/>
      </rPr>
      <t xml:space="preserve">TOTAL  </t>
    </r>
    <r>
      <rPr>
        <b/>
        <sz val="6"/>
        <color rgb="FF000000"/>
        <rFont val="Arial"/>
        <family val="2"/>
      </rPr>
      <t>RAMO 23. PROVISIONES SALARIALES Y ECONÓMICAS</t>
    </r>
  </si>
  <si>
    <t>TOTAL</t>
  </si>
  <si>
    <r>
      <rPr>
        <b/>
        <sz val="10"/>
        <color rgb="FF000000"/>
        <rFont val="Arial"/>
        <family val="2"/>
      </rPr>
      <t xml:space="preserve">AUTOEVALUACION PRESUPUESTAL - FINANCIERA DEL </t>
    </r>
    <r>
      <rPr>
        <b/>
        <sz val="10"/>
        <color rgb="FF000000"/>
        <rFont val="Arial"/>
        <family val="2"/>
      </rPr>
      <t>PRIMER</t>
    </r>
    <r>
      <rPr>
        <b/>
        <sz val="10"/>
        <color rgb="FF000000"/>
        <rFont val="Arial"/>
        <family val="2"/>
      </rPr>
      <t xml:space="preserve"> TRIMESTRE DE </t>
    </r>
    <r>
      <rPr>
        <b/>
        <sz val="10"/>
        <color rgb="FF000000"/>
        <rFont val="Arial"/>
        <family val="2"/>
      </rPr>
      <t>2019</t>
    </r>
  </si>
  <si>
    <t>ANÁLISIS DE LOS EGRESOS POR CONVENIOS</t>
  </si>
  <si>
    <t>IMPORTE DEVENGADO</t>
  </si>
  <si>
    <t>No</t>
  </si>
  <si>
    <t>NOMBRE DEL CONVENIO</t>
  </si>
  <si>
    <t>MODIFICADO</t>
  </si>
  <si>
    <t>TRIM ANTERIOR</t>
  </si>
  <si>
    <r>
      <rPr>
        <b/>
        <sz val="6"/>
        <color rgb="FF000000"/>
        <rFont val="Arial"/>
        <family val="2"/>
      </rPr>
      <t xml:space="preserve">TOTAL 
</t>
    </r>
    <r>
      <rPr>
        <b/>
        <sz val="6"/>
        <color rgb="FF000000"/>
        <rFont val="Arial"/>
        <family val="2"/>
      </rPr>
      <t>PERIODO</t>
    </r>
  </si>
  <si>
    <t>EJERCIDO / PAGADO</t>
  </si>
  <si>
    <r>
      <rPr>
        <b/>
        <sz val="6"/>
        <color rgb="FF000000"/>
        <rFont val="Arial"/>
        <family val="2"/>
      </rPr>
      <t xml:space="preserve">DEVENGADO
</t>
    </r>
    <r>
      <rPr>
        <b/>
        <sz val="6"/>
        <color rgb="FF000000"/>
        <rFont val="Arial"/>
        <family val="2"/>
      </rPr>
      <t xml:space="preserve"> ACUMULADO</t>
    </r>
  </si>
  <si>
    <t>RECURSOS TRANSFERIDOS</t>
  </si>
  <si>
    <t>SUBTOTAL</t>
  </si>
  <si>
    <t>SUBSIDIO FORTASEG</t>
  </si>
  <si>
    <t>PROGRAMAS REGIONALES</t>
  </si>
  <si>
    <t>FONDO PARA ENTIDADES FED. Y MPIOS. PRODUCTORES DE HIDROCARBUROS EN REGIONES TERRESTRES</t>
  </si>
  <si>
    <t>FORTALECIMIENTO FINANCIERO</t>
  </si>
  <si>
    <t>FONDO PARA ENTIDADES FEDERATIVAS Y MUNICIPIOS PRODUCTORES DE HIDROCARBUROS EN REGIONES MARITIMAS</t>
  </si>
  <si>
    <t>FORTALECIMIENTO FINANCIERO PARA INVERSION 3</t>
  </si>
  <si>
    <t>APOYO EXTRAORDINARIO DEL FONDO PARA ENTIDADES FED. Y MUNICIPIOS PRODUCTORES DE HIDROCARBUROS</t>
  </si>
  <si>
    <t>Anexo 2</t>
  </si>
  <si>
    <t>MUNICIPIO DE HUIMANGUILLO, TABASCO</t>
  </si>
  <si>
    <t>FONDOS DE APORTACIONES FEDERALES (RAMO 33 FONDOS III Y IV) Y CONVENIOS POR TIPO DE GASTO</t>
  </si>
  <si>
    <r>
      <rPr>
        <b/>
        <sz val="6"/>
        <color rgb="FF000000"/>
        <rFont val="Calibri"/>
        <family val="2"/>
      </rPr>
      <t xml:space="preserve">TOTAL DE RECURSOS PARA EL EJERCICIO: </t>
    </r>
    <r>
      <rPr>
        <b/>
        <sz val="6"/>
        <color rgb="FF000000"/>
        <rFont val="Calibri"/>
        <family val="2"/>
      </rPr>
      <t>1,118,743,307.59</t>
    </r>
  </si>
  <si>
    <t>PRESUPUESTO DEL PERIODO</t>
  </si>
  <si>
    <t>PRESUPUESTO ACUMULADO</t>
  </si>
  <si>
    <t>1</t>
  </si>
  <si>
    <t>2</t>
  </si>
  <si>
    <t>3</t>
  </si>
  <si>
    <t>4</t>
  </si>
  <si>
    <t>5</t>
  </si>
  <si>
    <t>6</t>
  </si>
  <si>
    <t>7</t>
  </si>
  <si>
    <t>8</t>
  </si>
  <si>
    <r>
      <rPr>
        <b/>
        <sz val="6"/>
        <color rgb="FF000000"/>
        <rFont val="Calibri"/>
        <family val="2"/>
      </rPr>
      <t xml:space="preserve">PROCEDENCIA /
</t>
    </r>
    <r>
      <rPr>
        <b/>
        <sz val="6"/>
        <color rgb="FF000000"/>
        <rFont val="Calibri"/>
        <family val="2"/>
      </rPr>
      <t>ORIGEN</t>
    </r>
  </si>
  <si>
    <t>EJERCIDO</t>
  </si>
  <si>
    <t>1-2 POR COMPROMETER</t>
  </si>
  <si>
    <t>2-3 POR DEVENGAR</t>
  </si>
  <si>
    <t>3-4 POR PAGAR</t>
  </si>
  <si>
    <t>1-4 POR EJERCER</t>
  </si>
  <si>
    <t xml:space="preserve">EJERCIDO </t>
  </si>
  <si>
    <t xml:space="preserve">5-6  POR COMPROMETER </t>
  </si>
  <si>
    <t>6-7   POR DEVENGAR</t>
  </si>
  <si>
    <t>7-8  POR  PAGAR</t>
  </si>
  <si>
    <t>5-8  POR EJERCER</t>
  </si>
  <si>
    <t>GASTO CORRIENTE</t>
  </si>
  <si>
    <t xml:space="preserve">PARTICIPACIONES </t>
  </si>
  <si>
    <t>PARTICIPACIONES (REMANENTE)</t>
  </si>
  <si>
    <t xml:space="preserve">GENERADOS </t>
  </si>
  <si>
    <t>GENERADOS (REMANENTE)</t>
  </si>
  <si>
    <t xml:space="preserve">RAMO 33. APORTACIONES FEDERALES PARA ENTIDADES FEDERATIVAS Y MUNICIPIOS </t>
  </si>
  <si>
    <t>FIII FONDO DE APORTACIONES PARA LA INFRAESTRUCTURA SOCIAL ESTATAL (FISE)</t>
  </si>
  <si>
    <t>FIII FONDO DE APORTACIONES PARA LA INFRAESTRUCTURA SOCIAL MUNICIPAL (FISM)</t>
  </si>
  <si>
    <t>FIV FONDO DE APORTACIONES PARA EL FORTALECIMIENTO DE LOS MUNICIPIOS (FORTAMUN)</t>
  </si>
  <si>
    <t>RAMO 33. APORTACIONES FEDERALES PARA ENTIDADES FEDERATIVAS Y MUNICIPIOS (REMANENTE)</t>
  </si>
  <si>
    <t>CONVENIOS (REMANENTE)</t>
  </si>
  <si>
    <t xml:space="preserve">CONVENIOS </t>
  </si>
  <si>
    <t>RAMO 04. GOBERNACIÓN (REMANENTE)</t>
  </si>
  <si>
    <t>RAMO 23. PROVISIONES SALARIALES Y ECONÓMICAS (REMANENTE)</t>
  </si>
  <si>
    <t xml:space="preserve">RAMO 23. PROVISIONES SALARIALES Y ECONÓMICAS </t>
  </si>
  <si>
    <t>TOTAL GASTO CORRIENTE</t>
  </si>
  <si>
    <t>GASTO DE CAPITAL</t>
  </si>
  <si>
    <t>RAMO 23. PROVISIONES SALARIALES Y ECONÓMICAS (REFRENDO)</t>
  </si>
  <si>
    <t>TOTAL GASTO DE CAPITAL</t>
  </si>
  <si>
    <t>AMORTIZACIÓN DE LA DEUDA Y DISMINUCIÓN DE PASIVOS</t>
  </si>
  <si>
    <t>TOTAL AMORTIZACIÓN DE LA DEUDA Y DISMINUCIÓN DE PASIVOS</t>
  </si>
  <si>
    <t>PRESUPUESTO  DEL PERIODO TRIMESTRAL</t>
  </si>
  <si>
    <t>SALDOS DEL ACUMULADO</t>
  </si>
  <si>
    <t>PROCEDENCIA/ORIGEN</t>
  </si>
  <si>
    <r>
      <rPr>
        <b/>
        <sz val="6"/>
        <color rgb="FF000000"/>
        <rFont val="Calibri"/>
        <family val="2"/>
      </rPr>
      <t xml:space="preserve">1
</t>
    </r>
    <r>
      <rPr>
        <b/>
        <sz val="6"/>
        <color rgb="FF000000"/>
        <rFont val="Calibri"/>
        <family val="2"/>
      </rPr>
      <t>MODIFICADO</t>
    </r>
  </si>
  <si>
    <r>
      <rPr>
        <b/>
        <sz val="6"/>
        <color rgb="FF000000"/>
        <rFont val="Calibri"/>
        <family val="2"/>
      </rPr>
      <t xml:space="preserve">2
</t>
    </r>
    <r>
      <rPr>
        <b/>
        <sz val="6"/>
        <color rgb="FF000000"/>
        <rFont val="Calibri"/>
        <family val="2"/>
      </rPr>
      <t>COMPROMETIDO</t>
    </r>
  </si>
  <si>
    <r>
      <rPr>
        <b/>
        <sz val="6"/>
        <color rgb="FF000000"/>
        <rFont val="Calibri"/>
        <family val="2"/>
      </rPr>
      <t xml:space="preserve">3
</t>
    </r>
    <r>
      <rPr>
        <b/>
        <sz val="6"/>
        <color rgb="FF000000"/>
        <rFont val="Calibri"/>
        <family val="2"/>
      </rPr>
      <t>DEVENGADO</t>
    </r>
  </si>
  <si>
    <r>
      <rPr>
        <b/>
        <sz val="6"/>
        <color rgb="FF000000"/>
        <rFont val="Calibri"/>
        <family val="2"/>
      </rPr>
      <t xml:space="preserve">4
</t>
    </r>
    <r>
      <rPr>
        <b/>
        <sz val="6"/>
        <color rgb="FF000000"/>
        <rFont val="Calibri"/>
        <family val="2"/>
      </rPr>
      <t>EJERCICIO</t>
    </r>
  </si>
  <si>
    <r>
      <rPr>
        <b/>
        <sz val="6"/>
        <color rgb="FF000000"/>
        <rFont val="Calibri"/>
        <family val="2"/>
      </rPr>
      <t xml:space="preserve">5
</t>
    </r>
    <r>
      <rPr>
        <b/>
        <sz val="6"/>
        <color rgb="FF000000"/>
        <rFont val="Calibri"/>
        <family val="2"/>
      </rPr>
      <t>MODIFICADO</t>
    </r>
  </si>
  <si>
    <r>
      <rPr>
        <b/>
        <sz val="6"/>
        <color rgb="FF000000"/>
        <rFont val="Calibri"/>
        <family val="2"/>
      </rPr>
      <t xml:space="preserve">6
</t>
    </r>
    <r>
      <rPr>
        <b/>
        <sz val="6"/>
        <color rgb="FF000000"/>
        <rFont val="Calibri"/>
        <family val="2"/>
      </rPr>
      <t>COMPROMETIDO</t>
    </r>
  </si>
  <si>
    <r>
      <rPr>
        <b/>
        <sz val="6"/>
        <color rgb="FF000000"/>
        <rFont val="Calibri"/>
        <family val="2"/>
      </rPr>
      <t xml:space="preserve">7
</t>
    </r>
    <r>
      <rPr>
        <b/>
        <sz val="6"/>
        <color rgb="FF000000"/>
        <rFont val="Calibri"/>
        <family val="2"/>
      </rPr>
      <t>DEVENGADO</t>
    </r>
  </si>
  <si>
    <r>
      <rPr>
        <b/>
        <sz val="6"/>
        <color rgb="FF000000"/>
        <rFont val="Calibri"/>
        <family val="2"/>
      </rPr>
      <t xml:space="preserve">8
</t>
    </r>
    <r>
      <rPr>
        <b/>
        <sz val="6"/>
        <color rgb="FF000000"/>
        <rFont val="Calibri"/>
        <family val="2"/>
      </rPr>
      <t>EJERCIDO</t>
    </r>
  </si>
  <si>
    <r>
      <rPr>
        <b/>
        <sz val="6"/>
        <color rgb="FF000000"/>
        <rFont val="Calibri"/>
        <family val="2"/>
      </rPr>
      <t xml:space="preserve">5-6
</t>
    </r>
    <r>
      <rPr>
        <b/>
        <sz val="6"/>
        <color rgb="FF000000"/>
        <rFont val="Calibri"/>
        <family val="2"/>
      </rPr>
      <t xml:space="preserve">POR 
</t>
    </r>
    <r>
      <rPr>
        <b/>
        <sz val="6"/>
        <color rgb="FF000000"/>
        <rFont val="Calibri"/>
        <family val="2"/>
      </rPr>
      <t>COMPROMETER</t>
    </r>
  </si>
  <si>
    <r>
      <rPr>
        <b/>
        <sz val="6"/>
        <color rgb="FF000000"/>
        <rFont val="Calibri"/>
        <family val="2"/>
      </rPr>
      <t xml:space="preserve">6-7
</t>
    </r>
    <r>
      <rPr>
        <b/>
        <sz val="6"/>
        <color rgb="FF000000"/>
        <rFont val="Calibri"/>
        <family val="2"/>
      </rPr>
      <t xml:space="preserve">POR
</t>
    </r>
    <r>
      <rPr>
        <b/>
        <sz val="6"/>
        <color rgb="FF000000"/>
        <rFont val="Calibri"/>
        <family val="2"/>
      </rPr>
      <t>DEVENGAR</t>
    </r>
  </si>
  <si>
    <r>
      <rPr>
        <b/>
        <sz val="6"/>
        <color rgb="FF000000"/>
        <rFont val="Calibri"/>
        <family val="2"/>
      </rPr>
      <t xml:space="preserve">7-8
</t>
    </r>
    <r>
      <rPr>
        <b/>
        <sz val="6"/>
        <color rgb="FF000000"/>
        <rFont val="Calibri"/>
        <family val="2"/>
      </rPr>
      <t>POR PAGAR</t>
    </r>
  </si>
  <si>
    <r>
      <rPr>
        <b/>
        <sz val="6"/>
        <color rgb="FF000000"/>
        <rFont val="Calibri"/>
        <family val="2"/>
      </rPr>
      <t xml:space="preserve">5-8
</t>
    </r>
    <r>
      <rPr>
        <b/>
        <sz val="6"/>
        <color rgb="FF000000"/>
        <rFont val="Calibri"/>
        <family val="2"/>
      </rPr>
      <t>POR EJERCER</t>
    </r>
  </si>
  <si>
    <t>TOTAL DE GASTO CORRIENTE</t>
  </si>
  <si>
    <t>TOTAL DE GASTO DE CAPITAL</t>
  </si>
  <si>
    <t>TOTAL DE AMORTIZACIÓN DE LA DEUDA Y DISMINUCIÓN DE PASIVOS</t>
  </si>
  <si>
    <t>Anexo 2.2</t>
  </si>
  <si>
    <t>AUTOEVALUACION PRESUPUESTAL - FINANCIERA  DEL PRIMER TRIMESTRE DE 2019</t>
  </si>
  <si>
    <t xml:space="preserve">COMPARATIVO DEL GASTO CORRIENTE POR UNIDAD ADMINISTRATIVA - PARTICIPACIONES </t>
  </si>
  <si>
    <t>UNIDAD ADMINISTRATIVA</t>
  </si>
  <si>
    <r>
      <rPr>
        <sz val="6"/>
        <color rgb="FF000000"/>
        <rFont val="Arial"/>
        <family val="2"/>
      </rPr>
      <t xml:space="preserve">CAPITULO </t>
    </r>
    <r>
      <rPr>
        <sz val="6"/>
        <color rgb="FF000000"/>
        <rFont val="Arial"/>
        <family val="2"/>
      </rPr>
      <t>1000</t>
    </r>
  </si>
  <si>
    <r>
      <rPr>
        <sz val="6"/>
        <color rgb="FF000000"/>
        <rFont val="Arial"/>
        <family val="2"/>
      </rPr>
      <t xml:space="preserve">CAPITULO </t>
    </r>
    <r>
      <rPr>
        <sz val="6"/>
        <color rgb="FF000000"/>
        <rFont val="Arial"/>
        <family val="2"/>
      </rPr>
      <t>2000</t>
    </r>
  </si>
  <si>
    <r>
      <rPr>
        <sz val="6"/>
        <color rgb="FF000000"/>
        <rFont val="Arial"/>
        <family val="2"/>
      </rPr>
      <t xml:space="preserve">CAPITULO </t>
    </r>
    <r>
      <rPr>
        <sz val="6"/>
        <color rgb="FF000000"/>
        <rFont val="Arial"/>
        <family val="2"/>
      </rPr>
      <t>3000</t>
    </r>
  </si>
  <si>
    <r>
      <rPr>
        <sz val="6"/>
        <color rgb="FF000000"/>
        <rFont val="Arial"/>
        <family val="2"/>
      </rPr>
      <t xml:space="preserve">CAPITULO </t>
    </r>
    <r>
      <rPr>
        <sz val="6"/>
        <color rgb="FF000000"/>
        <rFont val="Arial"/>
        <family val="2"/>
      </rPr>
      <t>4000</t>
    </r>
  </si>
  <si>
    <r>
      <rPr>
        <sz val="6"/>
        <color rgb="FF000000"/>
        <rFont val="Arial"/>
        <family val="2"/>
      </rPr>
      <t xml:space="preserve">CAPITULO </t>
    </r>
    <r>
      <rPr>
        <sz val="6"/>
        <color rgb="FF000000"/>
        <rFont val="Arial"/>
        <family val="2"/>
      </rPr>
      <t>5000</t>
    </r>
  </si>
  <si>
    <r>
      <rPr>
        <sz val="6"/>
        <color rgb="FF000000"/>
        <rFont val="Arial"/>
        <family val="2"/>
      </rPr>
      <t xml:space="preserve">CAPITULO </t>
    </r>
    <r>
      <rPr>
        <sz val="6"/>
        <color rgb="FF000000"/>
        <rFont val="Arial"/>
        <family val="2"/>
      </rPr>
      <t>6000</t>
    </r>
  </si>
  <si>
    <r>
      <rPr>
        <sz val="6"/>
        <color rgb="FF000000"/>
        <rFont val="Arial"/>
        <family val="2"/>
      </rPr>
      <t xml:space="preserve">CAPITULO </t>
    </r>
    <r>
      <rPr>
        <sz val="6"/>
        <color rgb="FF000000"/>
        <rFont val="Arial"/>
        <family val="2"/>
      </rPr>
      <t>7000</t>
    </r>
  </si>
  <si>
    <r>
      <rPr>
        <sz val="6"/>
        <color rgb="FF000000"/>
        <rFont val="Arial"/>
        <family val="2"/>
      </rPr>
      <t xml:space="preserve">CAPITULO </t>
    </r>
    <r>
      <rPr>
        <sz val="6"/>
        <color rgb="FF000000"/>
        <rFont val="Arial"/>
        <family val="2"/>
      </rPr>
      <t>8000</t>
    </r>
  </si>
  <si>
    <r>
      <rPr>
        <sz val="6"/>
        <color rgb="FF000000"/>
        <rFont val="Arial"/>
        <family val="2"/>
      </rPr>
      <t xml:space="preserve">CAPITULO </t>
    </r>
    <r>
      <rPr>
        <sz val="6"/>
        <color rgb="FF000000"/>
        <rFont val="Arial"/>
        <family val="2"/>
      </rPr>
      <t>9000</t>
    </r>
  </si>
  <si>
    <t>AUTORIZADO MODIFICADO</t>
  </si>
  <si>
    <t>PRESUPUESTO POR DEVENGAR</t>
  </si>
  <si>
    <t>TRIMESTRE ANTERIOR</t>
  </si>
  <si>
    <t>PERIODO TRIMESTRAL</t>
  </si>
  <si>
    <t>PRESIDENCIA</t>
  </si>
  <si>
    <t xml:space="preserve">$0.0 </t>
  </si>
  <si>
    <t>$0.0</t>
  </si>
  <si>
    <t>SECRETARIA DEL AYUNTAMIENTO</t>
  </si>
  <si>
    <t>DIRECCIÓN DE FINANZAS</t>
  </si>
  <si>
    <t>DIRECCION DE PROGRAMACION</t>
  </si>
  <si>
    <t>CONTRALORIA MUNICIPAL</t>
  </si>
  <si>
    <t>DIRECCION DE DESARROLLO</t>
  </si>
  <si>
    <t>DIRECCION DE FOMENTO ECONOMICO Y TURISMO</t>
  </si>
  <si>
    <t>DIRECCIÓN DE OBRAS, ORDENAMIENTO TERRITORIAL Y SERVICIOS MUNICIPALES</t>
  </si>
  <si>
    <t>DIRECCIÓN DE EDUCACIÓN, CULTURA Y RECREACION</t>
  </si>
  <si>
    <t>DIRECCION DE ADMINISTRACION</t>
  </si>
  <si>
    <t>DIRECCION DE SEGURIDAD PUBLICA</t>
  </si>
  <si>
    <t>DIRECCION DE TRANSITO</t>
  </si>
  <si>
    <t>DIRECCIÓN DE ASUNTOS JURÍDICOS</t>
  </si>
  <si>
    <t>DIRECCION DE ATENCION CIUDADANA</t>
  </si>
  <si>
    <t>DIRECCION DE ATENCION A LAS MUJERES</t>
  </si>
  <si>
    <t>DIRECCIÓN DE PROTECCIÓN AMBIENTAL Y DESARROLLO SUSTENTABLE</t>
  </si>
  <si>
    <t>UNIDAD DE PROTECCION CIVIL</t>
  </si>
  <si>
    <t>COORDINACION DEL DIF</t>
  </si>
  <si>
    <t>Anexo 2.3</t>
  </si>
  <si>
    <t>COMPARATIVO DEL GASTO CORRIENTE POR UNIDAD ADMINISTRATIVA - RP (ANEXO 2.3)</t>
  </si>
  <si>
    <r>
      <rPr>
        <sz val="6"/>
        <color rgb="FF000000"/>
        <rFont val="Arial"/>
        <family val="2"/>
      </rPr>
      <t xml:space="preserve">CAPITULO </t>
    </r>
    <r>
      <rPr>
        <sz val="6"/>
        <color rgb="FF000000"/>
        <rFont val="Arial"/>
        <family val="2"/>
      </rPr>
      <t>1000</t>
    </r>
  </si>
  <si>
    <r>
      <rPr>
        <sz val="6"/>
        <color rgb="FF000000"/>
        <rFont val="Arial"/>
        <family val="2"/>
      </rPr>
      <t xml:space="preserve">CAPITULO </t>
    </r>
    <r>
      <rPr>
        <sz val="6"/>
        <color rgb="FF000000"/>
        <rFont val="Arial"/>
        <family val="2"/>
      </rPr>
      <t>2000</t>
    </r>
  </si>
  <si>
    <r>
      <rPr>
        <sz val="6"/>
        <color rgb="FF000000"/>
        <rFont val="Arial"/>
        <family val="2"/>
      </rPr>
      <t xml:space="preserve">CAPITULO </t>
    </r>
    <r>
      <rPr>
        <sz val="6"/>
        <color rgb="FF000000"/>
        <rFont val="Arial"/>
        <family val="2"/>
      </rPr>
      <t>3000</t>
    </r>
  </si>
  <si>
    <r>
      <rPr>
        <sz val="6"/>
        <color rgb="FF000000"/>
        <rFont val="Arial"/>
        <family val="2"/>
      </rPr>
      <t xml:space="preserve">CAPITULO </t>
    </r>
    <r>
      <rPr>
        <sz val="6"/>
        <color rgb="FF000000"/>
        <rFont val="Arial"/>
        <family val="2"/>
      </rPr>
      <t>4000</t>
    </r>
  </si>
  <si>
    <r>
      <rPr>
        <sz val="6"/>
        <color rgb="FF000000"/>
        <rFont val="Arial"/>
        <family val="2"/>
      </rPr>
      <t xml:space="preserve">CAPITULO </t>
    </r>
    <r>
      <rPr>
        <sz val="6"/>
        <color rgb="FF000000"/>
        <rFont val="Arial"/>
        <family val="2"/>
      </rPr>
      <t>5000</t>
    </r>
  </si>
  <si>
    <r>
      <rPr>
        <sz val="6"/>
        <color rgb="FF000000"/>
        <rFont val="Arial"/>
        <family val="2"/>
      </rPr>
      <t xml:space="preserve">CAPITULO </t>
    </r>
    <r>
      <rPr>
        <sz val="6"/>
        <color rgb="FF000000"/>
        <rFont val="Arial"/>
        <family val="2"/>
      </rPr>
      <t>6000</t>
    </r>
  </si>
  <si>
    <r>
      <rPr>
        <sz val="6"/>
        <color rgb="FF000000"/>
        <rFont val="Arial"/>
        <family val="2"/>
      </rPr>
      <t xml:space="preserve">CAPITULO </t>
    </r>
    <r>
      <rPr>
        <sz val="6"/>
        <color rgb="FF000000"/>
        <rFont val="Arial"/>
        <family val="2"/>
      </rPr>
      <t>7000</t>
    </r>
  </si>
  <si>
    <r>
      <rPr>
        <sz val="6"/>
        <color rgb="FF000000"/>
        <rFont val="Arial"/>
        <family val="2"/>
      </rPr>
      <t xml:space="preserve">CAPITULO </t>
    </r>
    <r>
      <rPr>
        <sz val="6"/>
        <color rgb="FF000000"/>
        <rFont val="Arial"/>
        <family val="2"/>
      </rPr>
      <t>8000</t>
    </r>
  </si>
  <si>
    <r>
      <rPr>
        <sz val="6"/>
        <color rgb="FF000000"/>
        <rFont val="Arial"/>
        <family val="2"/>
      </rPr>
      <t xml:space="preserve">CAPITULO </t>
    </r>
    <r>
      <rPr>
        <sz val="6"/>
        <color rgb="FF000000"/>
        <rFont val="Arial"/>
        <family val="2"/>
      </rPr>
      <t>9000</t>
    </r>
  </si>
  <si>
    <t>Anexo 2.4</t>
  </si>
  <si>
    <t>AUTOEVALUACION PRESUPUESTAL - FINANCIERA DEL PRIMER TRIMESTRE DE 2019</t>
  </si>
  <si>
    <t>RESUMEN PRESUPUESTO AUTORIZADO Y MODIFICADO DE PARTICIPACIONES FEDERALES PARA EL EJERCICIO 2019</t>
  </si>
  <si>
    <r>
      <rPr>
        <b/>
        <sz val="8"/>
        <color rgb="FF000000"/>
        <rFont val="Arial"/>
        <family val="2"/>
      </rPr>
      <t xml:space="preserve">
</t>
    </r>
    <r>
      <rPr>
        <b/>
        <sz val="8"/>
        <color rgb="FF000000"/>
        <rFont val="Arial"/>
        <family val="2"/>
      </rPr>
      <t>PRESUPUESTO APROBADO</t>
    </r>
  </si>
  <si>
    <t>MOVIMIENTOS PRESUPUESTALES EN EL TRIMESTRE</t>
  </si>
  <si>
    <t>MODIFICADO AL FIN DEL TRIMESTRE</t>
  </si>
  <si>
    <t>AMPLIACIONES</t>
  </si>
  <si>
    <t>REDUCCIONES</t>
  </si>
  <si>
    <t>ADECUACIONES PRESUPUESTARIAS</t>
  </si>
  <si>
    <t>(+)</t>
  </si>
  <si>
    <t>(-)</t>
  </si>
  <si>
    <t>SUBTOTAL GASTO CORRIENTE</t>
  </si>
  <si>
    <t>SUBTOTAL GASTO DE CAPITAL</t>
  </si>
  <si>
    <t>SUBTOTAL AMORTIZACIÓN DE LA DEUDA Y DISMINUCIÓN DE PASIVOS</t>
  </si>
  <si>
    <t>TOTALES</t>
  </si>
  <si>
    <t>100%</t>
  </si>
  <si>
    <t>Anexo 2.5</t>
  </si>
  <si>
    <r>
      <rPr>
        <sz val="8"/>
        <color rgb="FF000000"/>
        <rFont val="Arial"/>
        <family val="2"/>
      </rPr>
      <t>RESUMEN PRESUPUESTO AUTORIZADO Y MODIFICADO DE INGRESOS GENERADOS</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</si>
  <si>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</si>
  <si>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2.6</t>
  </si>
  <si>
    <r>
      <rPr>
        <sz val="8"/>
        <color rgb="FF000000"/>
        <rFont val="Arial"/>
        <family val="2"/>
      </rPr>
      <t>RESUMEN GENERAL FONDO III FISM [MONTO ASIGNADO E INTERESES) PROG, NORMAL</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</si>
  <si>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</si>
  <si>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2.6A</t>
  </si>
  <si>
    <r>
      <rPr>
        <sz val="8"/>
        <color rgb="FF000000"/>
        <rFont val="Arial"/>
        <family val="2"/>
      </rPr>
      <t xml:space="preserve">RESUMEN GENERAL FONDO III FISE [MONTO ASIGNADO E INTERESES) PROG. NORMAL AUTOEVALUACION </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</si>
  <si>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</si>
  <si>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2.7</t>
  </si>
  <si>
    <r>
      <rPr>
        <sz val="8"/>
        <color rgb="FF000000"/>
        <rFont val="Arial"/>
        <family val="2"/>
      </rPr>
      <t>RESUMEN GENERAL FONDO IV [MONTO ASIGNADO E INTERESES] PROG. NORMAL</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</si>
  <si>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</si>
  <si>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2.8</t>
  </si>
  <si>
    <r>
      <rPr>
        <sz val="8"/>
        <color rgb="FF000000"/>
        <rFont val="Arial"/>
        <family val="2"/>
      </rPr>
      <t xml:space="preserve">RESUMEN GENERAL FONDO III FISM ( MONTO ASIGNADO E INTERES) REMANENTE </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</si>
  <si>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</si>
  <si>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2.9</t>
  </si>
  <si>
    <r>
      <rPr>
        <sz val="8"/>
        <color rgb="FF000000"/>
        <rFont val="Arial"/>
        <family val="2"/>
      </rPr>
      <t>RESUMEN GENERAL FONDO IV [MONTO ASIGNADO E INTERESES) REMANENTE</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</si>
  <si>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</si>
  <si>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2.10</t>
  </si>
  <si>
    <r>
      <rPr>
        <sz val="8"/>
        <color rgb="FF000000"/>
        <rFont val="Arial"/>
        <family val="2"/>
      </rPr>
      <t>RESUMEN GENERAL CONVENIOS RECURSOS TRANSFERIDOS PROGRAMA NORMAL</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</si>
  <si>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</si>
  <si>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2.11</t>
  </si>
  <si>
    <r>
      <rPr>
        <sz val="8"/>
        <color rgb="FF000000"/>
        <rFont val="Arial"/>
        <family val="2"/>
      </rPr>
      <t>RESUMEN GENERAL CONVENIOS RECURSOS TRANSFERIDOS REMANENTE</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</si>
  <si>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</si>
  <si>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2.12</t>
  </si>
  <si>
    <r>
      <rPr>
        <sz val="8"/>
        <color rgb="FF000000"/>
        <rFont val="Arial"/>
        <family val="2"/>
      </rPr>
      <t>RESUMEN GENERAL RAMO 04 SUBSIDIO FORTASEG REMANENTE</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</si>
  <si>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</si>
  <si>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2.13</t>
  </si>
  <si>
    <r>
      <rPr>
        <sz val="8"/>
        <color rgb="FF000000"/>
        <rFont val="Arial"/>
        <family val="2"/>
      </rPr>
      <t>RESUMEN GENERAL RAMO 23 PROGRAMA REGIONALES REMANENTE</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</si>
  <si>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</si>
  <si>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2.14</t>
  </si>
  <si>
    <r>
      <rPr>
        <sz val="8"/>
        <color rgb="FF000000"/>
        <rFont val="Arial"/>
        <family val="2"/>
      </rPr>
      <t>RESUMEN GENERAL RAMO 23 FONDO PARA ENT. FED. Y MPIOS. PROD. DE HIDROCARB. EN REG. TERRESTRES P/REFRENDO</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</si>
  <si>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</si>
  <si>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2.15</t>
  </si>
  <si>
    <r>
      <rPr>
        <sz val="8"/>
        <color rgb="FF000000"/>
        <rFont val="Arial"/>
        <family val="2"/>
      </rPr>
      <t>RESUMEN GENERAL RAMO 23 FONDO PARA ENT. FED. Y MPIOS. PROD. DE HIDROCARB. EN REG. TERRESTRES REMANENTES</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</si>
  <si>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</si>
  <si>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2.16</t>
  </si>
  <si>
    <r>
      <rPr>
        <sz val="8"/>
        <color rgb="FF000000"/>
        <rFont val="Arial"/>
        <family val="2"/>
      </rPr>
      <t>RESUMEN GENERAL RAMO 23 FONDO PARA ENT. FED. Y MPIOS. PROD. DE HIDROCARB. EN REG. MARITIMAS REFRENDO</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</si>
  <si>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</si>
  <si>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2.17</t>
  </si>
  <si>
    <r>
      <rPr>
        <sz val="8"/>
        <color rgb="FF000000"/>
        <rFont val="Arial"/>
        <family val="2"/>
      </rPr>
      <t>RESUMEN GENERAL RAMO 23 FONDO PARA ENT. FED Y MPIOS PRODUCTORES DE HIDROCARBUROS EN REG. MARITIMAS REMANENTE</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</si>
  <si>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</si>
  <si>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2.18</t>
  </si>
  <si>
    <r>
      <rPr>
        <sz val="8"/>
        <color rgb="FF000000"/>
        <rFont val="Arial"/>
        <family val="2"/>
      </rPr>
      <t>RESUMEN GENERAL RAMO 23 FORTALECIMIENTO FINANCIERO P NORMAL</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</si>
  <si>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</si>
  <si>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2.19</t>
  </si>
  <si>
    <r>
      <rPr>
        <sz val="8"/>
        <color rgb="FF000000"/>
        <rFont val="Arial"/>
        <family val="2"/>
      </rPr>
      <t>RESUMEN GENERAL RAMO 23 FORTALECIMIENTO FINANCIERO PARA LA INVERSIÓN 3 REFRENDO</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</si>
  <si>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</si>
  <si>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2.20</t>
  </si>
  <si>
    <r>
      <rPr>
        <sz val="8"/>
        <color rgb="FF000000"/>
        <rFont val="Arial"/>
        <family val="2"/>
      </rPr>
      <t>RESUMEN GENERAL RAMO 23 FORTALECIMIENTO FINANCIERO PARA LA INVERSIÓN 3 REMANENTE</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</si>
  <si>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</si>
  <si>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2.21</t>
  </si>
  <si>
    <r>
      <rPr>
        <sz val="8"/>
        <color rgb="FF000000"/>
        <rFont val="Arial"/>
        <family val="2"/>
      </rPr>
      <t>RESUMEN GENERAL RAMO 23 APOYO EXTRAORDINARIO DEL FONDO PARA ENT. FED Y MPIOS. PROD. DE HIDROCARBUROS REMANENTE</t>
    </r>
    <r>
      <rPr>
        <sz val="8"/>
        <color rgb="FF000000"/>
        <rFont val="Arial"/>
        <family val="2"/>
      </rPr>
      <t xml:space="preserve"> PARA EL EJERCICIO </t>
    </r>
    <r>
      <rPr>
        <sz val="8"/>
        <color rgb="FF000000"/>
        <rFont val="Arial"/>
        <family val="2"/>
      </rPr>
      <t>2019</t>
    </r>
  </si>
  <si>
    <r>
      <rPr>
        <b/>
        <sz val="8"/>
        <color rgb="FF000000"/>
        <rFont val="Arial"/>
        <family val="2"/>
      </rPr>
      <t xml:space="preserve">
</t>
    </r>
    <r>
      <rPr>
        <b/>
        <sz val="8"/>
        <color rgb="FF000000"/>
        <rFont val="Arial"/>
        <family val="2"/>
      </rPr>
      <t>PRESUPUESTO APROBADO</t>
    </r>
  </si>
  <si>
    <t>Anexo 3</t>
  </si>
  <si>
    <t>PROCEDENCIA: PARTICIPACIONES FEDERALES, RECURSOS PROPIOS,FONDOS III Y IV, CONVENIOS (TODOS)</t>
  </si>
  <si>
    <t>RESUMEN DE PROGRAMAS PRESUPUESTARIOS DEL GASTO PUBLICO MUNICIPAL</t>
  </si>
  <si>
    <t>EJERCICIO FISCAL</t>
  </si>
  <si>
    <t>LOCALIDAD</t>
  </si>
  <si>
    <t>METAS</t>
  </si>
  <si>
    <t>PERIODO DE EJECUCION</t>
  </si>
  <si>
    <t>AVANCE</t>
  </si>
  <si>
    <t>PROGRAMADO</t>
  </si>
  <si>
    <t>REAL</t>
  </si>
  <si>
    <t>NUM</t>
  </si>
  <si>
    <t>U.A.</t>
  </si>
  <si>
    <t>CLAVE DEL PROGRAMA PRESUPUESTARIO</t>
  </si>
  <si>
    <r>
      <rPr>
        <b/>
        <sz val="5"/>
        <color rgb="FF000000"/>
        <rFont val="Arial"/>
        <family val="2"/>
      </rPr>
      <t xml:space="preserve">PROYECTO 
</t>
    </r>
    <r>
      <rPr>
        <b/>
        <sz val="5"/>
        <color rgb="FF000000"/>
        <rFont val="Arial"/>
        <family val="2"/>
      </rPr>
      <t>/COMPONENTE</t>
    </r>
  </si>
  <si>
    <t>NOMBRE</t>
  </si>
  <si>
    <t>CLAVE</t>
  </si>
  <si>
    <t>PREVISTA</t>
  </si>
  <si>
    <t>REALIZADA</t>
  </si>
  <si>
    <t>UNIDAD DE MEDIDA</t>
  </si>
  <si>
    <t>INICIO</t>
  </si>
  <si>
    <t>TERMINO</t>
  </si>
  <si>
    <t>FUENTE DEL RECURSO</t>
  </si>
  <si>
    <t>ASIGNACION ANUAL, REF. REMANENTE</t>
  </si>
  <si>
    <t>POBLACION BENEFICIADA</t>
  </si>
  <si>
    <t>PRESUPUESTO AUTORIZADO INICIAL</t>
  </si>
  <si>
    <t>MODIFICADO AL PERIODO</t>
  </si>
  <si>
    <t>COMPROMETIDO AL PERIODO</t>
  </si>
  <si>
    <t>DEVENGADO AL PERIODO</t>
  </si>
  <si>
    <t>EJERCIDO AL PERIODO</t>
  </si>
  <si>
    <t>PAGADO AL PERIODO</t>
  </si>
  <si>
    <t>FINANCIERO</t>
  </si>
  <si>
    <t>FISICO</t>
  </si>
  <si>
    <t>DIRECCIÓN: 31111MU01 - PRESIDENCIA</t>
  </si>
  <si>
    <t>31111MU01</t>
  </si>
  <si>
    <t>K024</t>
  </si>
  <si>
    <t>AD-005</t>
  </si>
  <si>
    <t>ADQUISICION DE CAMARA FOTOGRAFICA Y DE VIDEO</t>
  </si>
  <si>
    <t>001</t>
  </si>
  <si>
    <t>HUIMANGUILLO</t>
  </si>
  <si>
    <t>PIEZAS</t>
  </si>
  <si>
    <t>29/03/2019</t>
  </si>
  <si>
    <t>02/01/2019</t>
  </si>
  <si>
    <t>PROGRAMA NORMAL</t>
  </si>
  <si>
    <t>P005</t>
  </si>
  <si>
    <t>GC-001</t>
  </si>
  <si>
    <t>GASTOS DE OPERACIÓN DE LA PRESIDENCIA MUNICIPAL</t>
  </si>
  <si>
    <t>OPERACIÓN</t>
  </si>
  <si>
    <t>31/12/2019</t>
  </si>
  <si>
    <t>01/01/2019</t>
  </si>
  <si>
    <t>GC-002</t>
  </si>
  <si>
    <t>GASTOS DE OPERACIÓN DE LA COORDINACIÓN DE COMUNICACIÓN SOCIAL.</t>
  </si>
  <si>
    <t>ACCIONES: 3</t>
  </si>
  <si>
    <t>TOTAL DE DIRECCION</t>
  </si>
  <si>
    <t>DIRECCIÓN: 31111MU02 - SECRETARIA DEL AYUNTAMIENTO</t>
  </si>
  <si>
    <t>31111MU02</t>
  </si>
  <si>
    <t>AD-012</t>
  </si>
  <si>
    <t>ADQUISICION DE TANQUE DE OXIGENO PORTATIL</t>
  </si>
  <si>
    <t>AD-014</t>
  </si>
  <si>
    <t>ADQUISICION DE BOMBAS DE AGUA CENTRIFUGADA</t>
  </si>
  <si>
    <t>AD-015</t>
  </si>
  <si>
    <t>ADQUISICION DE TORRETA LEDS</t>
  </si>
  <si>
    <t>31/03/2019</t>
  </si>
  <si>
    <t>AD-016</t>
  </si>
  <si>
    <t>ADQUISICION DE MOTOSIERRAS</t>
  </si>
  <si>
    <t>AD-020</t>
  </si>
  <si>
    <t>ADQUISICION DE ESCRITORIOS</t>
  </si>
  <si>
    <t>30/04/2019</t>
  </si>
  <si>
    <t>01/03/2019</t>
  </si>
  <si>
    <t>GC-003</t>
  </si>
  <si>
    <t>GASTOS DE OPERACIÓN DE LA SECRETARIA DEL AYUNTAMIENTO.</t>
  </si>
  <si>
    <t>E047</t>
  </si>
  <si>
    <t>GC-004</t>
  </si>
  <si>
    <t>GASTOS DE OPERACIÓN DE LA OFICIALA DEL REGISTRO CIVIL.</t>
  </si>
  <si>
    <t>E052</t>
  </si>
  <si>
    <t>GC-026</t>
  </si>
  <si>
    <t>GASTOS DE OPERACION DE PANTEONES MUNICIPAL</t>
  </si>
  <si>
    <t>E033</t>
  </si>
  <si>
    <t>GC-057</t>
  </si>
  <si>
    <t>GASTOS DE OPERACIÓN DEL SISTEMA MUNICIPAL DE PROTECCIÓN INTEGRAL DE NIÑAS, NIÑOS Y ADOLESCENTES (SIPINNA HUIMANGUILLO).</t>
  </si>
  <si>
    <t>ACCIONES: 9</t>
  </si>
  <si>
    <t>DIRECCIÓN: 31111MU03 - DIRECCIÓN DE FINANZAS</t>
  </si>
  <si>
    <t>31111MU03</t>
  </si>
  <si>
    <t>P009</t>
  </si>
  <si>
    <t>GC-005</t>
  </si>
  <si>
    <t>GASTOS DE OPERACIÓN DE LA DIRECCIÓN DE FINANZAS.</t>
  </si>
  <si>
    <t>P020</t>
  </si>
  <si>
    <t>GC-006</t>
  </si>
  <si>
    <t xml:space="preserve">GASTOS DE OPERACIÓN DE LA SUBDIRECCION DE NORMATIVIDAD Y FISCALIZACIÓN. </t>
  </si>
  <si>
    <t>GC-007</t>
  </si>
  <si>
    <t>GASTOS DE OPERACIÓN DE LA SUBDIRECCION DE CATASTRO.</t>
  </si>
  <si>
    <t>M001</t>
  </si>
  <si>
    <t>GC-008</t>
  </si>
  <si>
    <t>GASTOS DE OPERACIÓN DE LA CENTRAL CAMIONERA.</t>
  </si>
  <si>
    <t>E051</t>
  </si>
  <si>
    <t>GC-016</t>
  </si>
  <si>
    <t>GASTOS DE OPERACIÓN DE MERCADOS PÚBLICOS.</t>
  </si>
  <si>
    <t>P010</t>
  </si>
  <si>
    <t>GC-067</t>
  </si>
  <si>
    <t>ESTIMADO DE INGRESOS DE GESTIÓN PARA EL EJERCICIO FISCAL 2019.</t>
  </si>
  <si>
    <t>ACCION</t>
  </si>
  <si>
    <t>ACCIONES: 6</t>
  </si>
  <si>
    <t>DIRECCIÓN: 31111MU04 - DIRECCION DE PROGRAMACION</t>
  </si>
  <si>
    <t>31111MU04</t>
  </si>
  <si>
    <t>GC-009</t>
  </si>
  <si>
    <t xml:space="preserve">GASTOS DE OPERACIÓN DE LA DIRECCIÓN DE PROGRAMACIÓN. </t>
  </si>
  <si>
    <t>GC-063</t>
  </si>
  <si>
    <t>ELABORACIÓN DEL PLAN MUNICIPAL DE DESARROLLO.</t>
  </si>
  <si>
    <t>PLAN</t>
  </si>
  <si>
    <t>01/02/2019</t>
  </si>
  <si>
    <t>GC-076</t>
  </si>
  <si>
    <t>REMANENTE DE APOYO EXTRAORDINARIO DEL FONDO PARA ENTIDADES FEDERATIVAS Y MUNICIPIOS PRODUCTORES DE HIDROCARBUROS</t>
  </si>
  <si>
    <t>REMANENTE</t>
  </si>
  <si>
    <t>GC-077</t>
  </si>
  <si>
    <t>REMANENTE DEL RAMO 33 FONDO III 2018 (FISM)</t>
  </si>
  <si>
    <t>GC-080</t>
  </si>
  <si>
    <t>REMANENTE DE PARTICIPACIONES FEDERALES 2018</t>
  </si>
  <si>
    <t>GC-081</t>
  </si>
  <si>
    <t>REMANENTE DE INGRESOS PROPIOS 2018</t>
  </si>
  <si>
    <t>GC-083</t>
  </si>
  <si>
    <t>REMANENTE DE PROGRAMAS REGIONALES 2018</t>
  </si>
  <si>
    <t>GC-084</t>
  </si>
  <si>
    <t>REMANENTE DE FONDO PARA ENTIDADES FEDERATIVAS Y MUNICIPIOS PRODUCTORES DE HIDROCARBUROS EN REGIONES TERRESTRES 2018</t>
  </si>
  <si>
    <t>GC-085</t>
  </si>
  <si>
    <t>REMANENTE DE FONDO PARA ENTIDADES FEDERATIVAS Y MUNICIPIOS PRODUCTORES DE HIDROCARBUROS EN REGIONES MARITIMAS 2018</t>
  </si>
  <si>
    <t>GC-086</t>
  </si>
  <si>
    <t>INTERESES GENERADOS DE FORTALECIMIENTO FINANCIERO PARA INVERSION 3</t>
  </si>
  <si>
    <t>P018</t>
  </si>
  <si>
    <t>GC-090</t>
  </si>
  <si>
    <t>EVALUACION DEL DESEMPEÑO DE LOS PROGRAMAS ANUALES DEL MUNICIPIO DE HUIMANGUILLO, TABASCO, FINANCIADOS CON RECURSOS FEDERALES DEL EJERCICIO FISCAL 2018</t>
  </si>
  <si>
    <t>EVALUACIÓN</t>
  </si>
  <si>
    <t>12/02/2019</t>
  </si>
  <si>
    <t>ACCIONES: 11</t>
  </si>
  <si>
    <t>DIRECCIÓN: 31111MU05 - CONTRALORIA MUNICIPAL</t>
  </si>
  <si>
    <t>31111MU05</t>
  </si>
  <si>
    <t>AD-007</t>
  </si>
  <si>
    <t>ADQUISICION DE CAMARA FOTOGRAFICA DIGITAL</t>
  </si>
  <si>
    <t>O001</t>
  </si>
  <si>
    <t>GC-010</t>
  </si>
  <si>
    <t>GASTOS DE OPERACIÓN DE LA CONTRALORIA MUNICIPAL.</t>
  </si>
  <si>
    <t>ACCIONES: 2</t>
  </si>
  <si>
    <t>DIRECCIÓN: 31111MU06 - DIRECCION DE DESARROLLO</t>
  </si>
  <si>
    <t>31111MU06</t>
  </si>
  <si>
    <t>AD-004</t>
  </si>
  <si>
    <t>ADQUISICION DE HIDROLAVADORA</t>
  </si>
  <si>
    <t xml:space="preserve">META </t>
  </si>
  <si>
    <t>GC-011</t>
  </si>
  <si>
    <t>GASTOS DE OPERACIÓN DE LA DIRECCIÓN DE DESARROLLO.</t>
  </si>
  <si>
    <t>E053</t>
  </si>
  <si>
    <t>GC-012</t>
  </si>
  <si>
    <t>GASTOS DE OPERACIÓN DE RASTROS MUNICIPAL.</t>
  </si>
  <si>
    <t>F005</t>
  </si>
  <si>
    <t>GC-039</t>
  </si>
  <si>
    <t>MANTENIMIENTO DEL CENTRO ACUICOLA MUNICIPAL (UBIC. COL. LA TIGRERA)</t>
  </si>
  <si>
    <t>F002</t>
  </si>
  <si>
    <t>GC-074</t>
  </si>
  <si>
    <t>INSEMINACION ARTIFICIAL A HEMBRAS EN ETAPA DE REPRODUCCION</t>
  </si>
  <si>
    <t>DOSIS</t>
  </si>
  <si>
    <t>30/06/2019</t>
  </si>
  <si>
    <t>15/02/2019</t>
  </si>
  <si>
    <t>ACCIONES: 5</t>
  </si>
  <si>
    <t>DIRECCIÓN: 31111MU07 - DIRECCION DE FOMENTO ECONOMICO Y TURISMO</t>
  </si>
  <si>
    <t>31111MU07</t>
  </si>
  <si>
    <t>F025</t>
  </si>
  <si>
    <t>GC-023</t>
  </si>
  <si>
    <t>GASTOS DE OPERACION DE LA DIRECCION DE FOMENTO ECONOMICO</t>
  </si>
  <si>
    <t>F028</t>
  </si>
  <si>
    <t>GC-041</t>
  </si>
  <si>
    <t>GASTOS DE OPERACION DE LA FERIA ESTATAL</t>
  </si>
  <si>
    <t>EVENTOS</t>
  </si>
  <si>
    <t>31/05/2019</t>
  </si>
  <si>
    <t>GC-096</t>
  </si>
  <si>
    <t>FERIA ESTATAL</t>
  </si>
  <si>
    <t>DIRECCIÓN: 31111MU08 - DIRECCIÓN DE OBRAS, ORDENAMIENTO TERRITORIAL Y SERVICIOS MUNICIPALES</t>
  </si>
  <si>
    <t>31111MU08</t>
  </si>
  <si>
    <t>AD-008</t>
  </si>
  <si>
    <t>ADQUISICION DE CAMARAS FOTOGRAFICA DIGITAL</t>
  </si>
  <si>
    <t>GC-013</t>
  </si>
  <si>
    <t>GASTOS DE OPERACIÓN DE LA DIRECCIÓN DE OBRAS, ORDENAMIENTO TERRITORIAL Y SERVICIOS MUNICIPALES.</t>
  </si>
  <si>
    <t>E049</t>
  </si>
  <si>
    <t>GC-014</t>
  </si>
  <si>
    <t>GASTOS DE OPERACIÓN DE LA COORDINACIÓN DE SERVICIOS MUNICIPALES.</t>
  </si>
  <si>
    <t>GC-015</t>
  </si>
  <si>
    <t>GASTOS DE OPERACIÓN DE LA COORDINACIÓN DE CAMINOS Y PUENTES.</t>
  </si>
  <si>
    <t>E050</t>
  </si>
  <si>
    <t>GC-040</t>
  </si>
  <si>
    <t>CONSUMO DE ENERGIA ELECTRICA DEL ALUMBRADO PUBLICO</t>
  </si>
  <si>
    <t>SERVICIOS</t>
  </si>
  <si>
    <t>GC-064</t>
  </si>
  <si>
    <t xml:space="preserve">ASIGNACIÓN ANUAL FONDO DE INFRAESTRUCTURA SOCIAL MUNICIPAL  (RAMO 33, FISMDF) 2019.
</t>
  </si>
  <si>
    <t>GC-065</t>
  </si>
  <si>
    <t>ASIGNACION ANUAL DEL RAMO 33 FONDO III (FISE) 2019.</t>
  </si>
  <si>
    <t>GC-066</t>
  </si>
  <si>
    <t>ASIGNACIÓN ANUAL CONVENIO FEDERAL 2019.</t>
  </si>
  <si>
    <t>E046</t>
  </si>
  <si>
    <t>GC-087</t>
  </si>
  <si>
    <t>RAMO 33 FONDO IV (FORTAMUN) 2019</t>
  </si>
  <si>
    <t>GC-088</t>
  </si>
  <si>
    <t>GASTOS DE OPERACION DEL DEPARTAMENTO DE BACHEO</t>
  </si>
  <si>
    <t>GC-094</t>
  </si>
  <si>
    <t>REINTEGROS DE ECONOMIAS DE OBRAS REALIZADAS CON RECURSOS DE LA CONADE (COMISION NACIONAL DE CULTURA FISICA Y DEPORTE)</t>
  </si>
  <si>
    <t>REINTEGRO</t>
  </si>
  <si>
    <t>10/04/2019</t>
  </si>
  <si>
    <t>22/03/2019</t>
  </si>
  <si>
    <t>GC-095</t>
  </si>
  <si>
    <t>GC-097</t>
  </si>
  <si>
    <t>INTERESES GENERADOS DEL RAMO 33 FONDO III 2019</t>
  </si>
  <si>
    <t>K005</t>
  </si>
  <si>
    <t>K0050080001</t>
  </si>
  <si>
    <t>K0050080560/2018.-PAVIMENTACION DE CALLE CON CONCRETO HIDRAULICO, BANQUETAS Y GUARNICIONES EN LA CALLE ENRIQUE VIDAL GUZMAN ENTRE LAS CALLES, JOSE TORRES ALOR Y NUEVA ESPERANZA</t>
  </si>
  <si>
    <t>098</t>
  </si>
  <si>
    <t>LA VENTA</t>
  </si>
  <si>
    <t>METROS CUADRADOS</t>
  </si>
  <si>
    <t>03/01/2019</t>
  </si>
  <si>
    <t>07/01/2019</t>
  </si>
  <si>
    <t>31/01/2019</t>
  </si>
  <si>
    <t>REFRENDO</t>
  </si>
  <si>
    <t>K0050080002</t>
  </si>
  <si>
    <t>K0050080567/2018.-PAVIMENTACION DE CALLE CON CONCRETO HIDRAULICO, BANQUETAS Y GUARNICIONES EN LA CALLE BENITO JUAREZ</t>
  </si>
  <si>
    <t>12/03/2019</t>
  </si>
  <si>
    <t>10/01/2019</t>
  </si>
  <si>
    <t>K0050080003</t>
  </si>
  <si>
    <t>K0050080561/2018.-RECARPETEO DE CALLES A BASE DE CONCRETO ASFALTICO EN CALIENTE CON GRAVA DE 3/4 A FINOS-ASFALTO PG-64-22 DE 5 CMS. DE ESPESOR EN LA AV. RAFAEL MARTINEZ DE ESCOBAR DE LA CIUDAD DE HUIMANGUILLO</t>
  </si>
  <si>
    <t>20/02/2019</t>
  </si>
  <si>
    <t>K0050080004</t>
  </si>
  <si>
    <t>K0050080568/2018.-PAVIMENTACION DE CALLE CON CONCRETO HIDRAULICO, BANQUETAS Y GUARNICIONES EN LA CALLE SIMON SARLAT</t>
  </si>
  <si>
    <t>01/04/2019</t>
  </si>
  <si>
    <t>K0050080063</t>
  </si>
  <si>
    <t>APLICACION DE PINTURA EN GUARNICIONES, PARA EL MEJORAMIENTO DE LA IMAGEN URBANA</t>
  </si>
  <si>
    <t>METROS LINEALES</t>
  </si>
  <si>
    <t>24/05/2019</t>
  </si>
  <si>
    <t>K006</t>
  </si>
  <si>
    <t>K0060080069</t>
  </si>
  <si>
    <t>APLICACION DE PINTURA VINILICA EN EL EDIFICIO QUE OCUPA LA UNIDAD BASICA DE REHABILITACION, PARA EL MEJORAMIENTO DE LA IMAGEN DE LOS EDIFICIOS PUBLICOS</t>
  </si>
  <si>
    <t>K010</t>
  </si>
  <si>
    <t>K0100080062</t>
  </si>
  <si>
    <t>ADECUACION VIAL PARA REDUCIR ACCIDENTES Y PROTEGER A USUARIOS VULNERABLES EN LOS ACCESOS DE ENTRADA Y SALIDA DE LA CABEZA OLMECA</t>
  </si>
  <si>
    <t>ADECUACION</t>
  </si>
  <si>
    <t>K0100080064</t>
  </si>
  <si>
    <t>APLICACION DE PINTURA PARA SEÑALIZACION DE PASOS PEATONALES EN VIALIDADES PARA EL MEJORAMIENTO DE LA IMAGEN URBANA (1RA. ETAPA)</t>
  </si>
  <si>
    <t>K0100080065</t>
  </si>
  <si>
    <t>SUMINISTRO Y APLICACION DE PINTURA EN PASOS PEATONALES EN CALLES DE LA CIUDAD (2DA. ETAPA)</t>
  </si>
  <si>
    <t>K0100080066</t>
  </si>
  <si>
    <t>MANTENIMIENTO VIAL MEDIANTE SEÑALIZACION HORIZONTAL EN LA AV. RAFAEL MARTINEZ DE ESCOBAR</t>
  </si>
  <si>
    <t>MANTENIMIENTO</t>
  </si>
  <si>
    <t>K012</t>
  </si>
  <si>
    <t>K0120080045</t>
  </si>
  <si>
    <t>APLICACION DE PINTURA VINILICA EN LA PLAZA DEL TACO, PARA EL MEJORAMIENTO DE LA IMAGEN URBANA</t>
  </si>
  <si>
    <t>K0120080046</t>
  </si>
  <si>
    <t>APLICACION DE PINTURA VINILICA EN EL EDIFICIO QUE OCUPA LA DIRECCION DE FOMENTO ECONOMICO, PARA EL MEJORAMIENTO DE LA IMAGEN URBANA</t>
  </si>
  <si>
    <t>K0120080047</t>
  </si>
  <si>
    <t>APLICACION DE PINTURA VINILICA EN EL EDIFICIO QUE OCUPA LA DIRECCION DEL REGISTRO CIVIL, PARA EL MEJORAMIENTO DE LA IMAGEN URBANA</t>
  </si>
  <si>
    <t>K0120080048</t>
  </si>
  <si>
    <t>PINTURA EN FACHADA EN EL EDIFICIO DEL PALACIO MUNICIPAL (H. AYUNTAMIENTO) (1RA. ETAPA)</t>
  </si>
  <si>
    <t>REHABILITACION</t>
  </si>
  <si>
    <t>K0120080049</t>
  </si>
  <si>
    <t>REHABILITACION DE PINTURA, INSTALACION ELECTRICA Y PLOMERIA (CASINO)</t>
  </si>
  <si>
    <t>K0120080050</t>
  </si>
  <si>
    <t>APLICACION DE PINTURA VINILICA EN EL EDIFICIO QUE OCUPA EL ALMACEN MUNICIPAL, PARA EL MEJORAMIENTO DE LA IMAGEN URBANA</t>
  </si>
  <si>
    <t>K0120080051</t>
  </si>
  <si>
    <t>PINTURA EN FACHADA DEL EDIFICIO DEL PALACIO MUNICIPAL (2DA. ETAPA)</t>
  </si>
  <si>
    <t>K0120080052</t>
  </si>
  <si>
    <t>SUMINISTRO Y APLICACION DE PINTURA AL CENTRO COMUNITARIO EL TORITO</t>
  </si>
  <si>
    <t>K0120080053</t>
  </si>
  <si>
    <t>REHABILITACION DE PINTURA EN LA CENTRAL CAMIONERA</t>
  </si>
  <si>
    <t>K0120080055</t>
  </si>
  <si>
    <t>APLICACION DE PINTURA VINILICA EN EL EDIFICIO QUE OCUPA LA ACADEMIA DEL D.I.F. MUNICIPAL, PARA EL MEJORAMIENTO DE LA IMAGEN URBANA</t>
  </si>
  <si>
    <t>K0120080056</t>
  </si>
  <si>
    <t>APLICACION DE PINTURA VINILICA EN EL EDIFICIO QUE OCUPA EL D.I.F. MUNICIPAL, PARA EL MEJORAMIENTO DE LA IMAGEN URBANA</t>
  </si>
  <si>
    <t>K0120080057</t>
  </si>
  <si>
    <t>APLICACION DE PINTURA VINILICA EN EL EDIFICIO QUE OCUPA EL PALACIO MUNICIPAL, PARA EL MEJORAMIENTO DE LA IMAGEN URBANA (3RA. ETAPA)</t>
  </si>
  <si>
    <t>K0120080059</t>
  </si>
  <si>
    <t>APLICACION DE PINTURA VINILICA EN EL EDIFICIO UNETE PARA EL MEJORAMIENTO DE LA IMAGEN URBANA</t>
  </si>
  <si>
    <t>K0120080061</t>
  </si>
  <si>
    <t>REHABILITACION DE PINTURA EN GENERAL PARA PARQUE CENTRAL</t>
  </si>
  <si>
    <t>K0120080067</t>
  </si>
  <si>
    <t>APLICACION DE PINTURA VINILICA EN EL EDIFICIO QUE OCUPA EL VELATORIO MUNICIPAL PARA EL MEJORAMIENTO DE LA IMAGEN URBANA</t>
  </si>
  <si>
    <t>K0120080068</t>
  </si>
  <si>
    <t>APLICACION DE PINTURA VINILICA EN EL EDIFICIO QUE OCUPA LA CASA DEL ADULTO MAYOR DE HUIMANGUILLO, TABASCO, PARA EL MEJORAMIENTO DE LA IMAGEN DE LOS EDIFICIOS PUBLICOS</t>
  </si>
  <si>
    <t>K014</t>
  </si>
  <si>
    <t>K0140080005</t>
  </si>
  <si>
    <t>K0140080566/2018.-REMODELACION DE CENTRO DEPORTIVO COMUNITARIO Y CULTURAL DEL POBLADO C-41 (LIC. CARLOS A. MADRAZO) EN EL MUNICIPIO DE HUIMANGUILLO, TABASCO</t>
  </si>
  <si>
    <t>111</t>
  </si>
  <si>
    <t>C-41 (LICENCIADO CARLOS A. MADRAZO)</t>
  </si>
  <si>
    <t>CONSTRUCCION</t>
  </si>
  <si>
    <t>06/12/2018</t>
  </si>
  <si>
    <t>K028</t>
  </si>
  <si>
    <t>K0280080054</t>
  </si>
  <si>
    <t>MANTENIMIENTO DE PINTURA EN SEGURIDAD PUBLICA (1RA. ETAPA)</t>
  </si>
  <si>
    <t>K0280080058</t>
  </si>
  <si>
    <t>APLICACION DE PINTURA VINILICA EN EL EDIFICIO QUE OCUPA LA DIRECCION DE SEGURIDAD PUBLICA, PARA EL MEJORAMIENTO DE LA IMAGEN URBANA (2DA. ETAPA)</t>
  </si>
  <si>
    <t>K035</t>
  </si>
  <si>
    <t>K0350080060</t>
  </si>
  <si>
    <t>APLICACION DE PINTURA VINILICA EN EL EDIFICIO QUE OCUPA EL PALACIO DE LOS DEPORTES, PARA EL MEJORAMIENTO DE LA IMAGEN URBANA</t>
  </si>
  <si>
    <t>ACCIONES: 43</t>
  </si>
  <si>
    <t>DIRECCIÓN: 31111MU09 - DIRECCIÓN DE EDUCACIÓN, CULTURA Y RECREACION</t>
  </si>
  <si>
    <t>31111MU09</t>
  </si>
  <si>
    <t>AD-006</t>
  </si>
  <si>
    <t>GC-018</t>
  </si>
  <si>
    <t>GASTOS DE OPERACIÓN DE LA DIRECCIÓN DE EDUCACIÓN, CULTURA Y RECREACIÓN.</t>
  </si>
  <si>
    <t>F029</t>
  </si>
  <si>
    <t>GC-019</t>
  </si>
  <si>
    <t xml:space="preserve">GASTOS DE OPERACIÓN DEL DEPARTAMENTO DE EDUCACIÓN. </t>
  </si>
  <si>
    <t>F030</t>
  </si>
  <si>
    <t>GC-020</t>
  </si>
  <si>
    <t>GASTOS DE OPERACIÓN DE LA RED DE BIBLIOTECAS MUNICIPALES.</t>
  </si>
  <si>
    <t>GC-021</t>
  </si>
  <si>
    <t>GASTOS DE OPERACION DE LA CASA DE LA CULTURA</t>
  </si>
  <si>
    <t>F031</t>
  </si>
  <si>
    <t>GC-022</t>
  </si>
  <si>
    <t>GASTOS DE OPERACION DE LA COORDINACION DE DEPORTES</t>
  </si>
  <si>
    <t>GC-038</t>
  </si>
  <si>
    <t>GASTOS DE OPERACION DEL PROGRAMA DE BECAS MUNICIPALES</t>
  </si>
  <si>
    <t>BECAS</t>
  </si>
  <si>
    <t>GC-042</t>
  </si>
  <si>
    <t>GASTOS DE OPERACION DE LA FERIA MUNICIPAL</t>
  </si>
  <si>
    <t>030</t>
  </si>
  <si>
    <t>FRANCISCO SARABIA</t>
  </si>
  <si>
    <t>31/10/2019</t>
  </si>
  <si>
    <t>02/08/2019</t>
  </si>
  <si>
    <t>GC-043</t>
  </si>
  <si>
    <t>CELEBRACION DEL CARNAVAL</t>
  </si>
  <si>
    <t>GC-047</t>
  </si>
  <si>
    <t>GASTOS POR FESTEJOS DEL DÍA DEL MAESTRO.</t>
  </si>
  <si>
    <t>31/07/2019</t>
  </si>
  <si>
    <t>01/05/2019</t>
  </si>
  <si>
    <t>GC-052</t>
  </si>
  <si>
    <t>FIESTA Y ARREGLOS DECEMBRINAS, FESTIVAL NAVIDEÑO.</t>
  </si>
  <si>
    <t>01/11/2019</t>
  </si>
  <si>
    <t>DIRECCIÓN: 31111MU10 - DIRECCION DE ADMINISTRACION</t>
  </si>
  <si>
    <t>31111MU10</t>
  </si>
  <si>
    <t>AD-002</t>
  </si>
  <si>
    <t>ADQUISICION DE VENTILADORES DE PEDESTAL</t>
  </si>
  <si>
    <t>AD-003</t>
  </si>
  <si>
    <t>AD-011</t>
  </si>
  <si>
    <t>ADQUISICION DE EQUIPOS DE COMPUTO PARA LA OPERATIVIDAD DEL H. AYUNTAMIENTO DE HUIMANGUILLO, TABASCO</t>
  </si>
  <si>
    <t>AD-013</t>
  </si>
  <si>
    <t>ADQUISICION DE ESTACION DE SOLDAR CON PISTOLA DE CALOR</t>
  </si>
  <si>
    <t>GC-017</t>
  </si>
  <si>
    <t xml:space="preserve">GASTOS DE OPERACIÓN DE LA DIRECCIÓN DE ADMINISTRACIÓN. </t>
  </si>
  <si>
    <t>H001</t>
  </si>
  <si>
    <t>GC-089</t>
  </si>
  <si>
    <t>ADEUDOS DE EJERCICIO FISCALES ANTERIORES DERIVADO DE LA CONTRATACION DE SERVICIOS REQUERIDOS EN EL DESEMPEÑO DE LAS FUNCIONES DEL H. AYUNTAMIENTO (PARTICIPACIONES)</t>
  </si>
  <si>
    <t>GC-093</t>
  </si>
  <si>
    <t>PAGO DE SERVICIOS DE AGUA POTABLE DE LAS INSTALACIONES DEL H. AYUNTAMIENTO DEL MUNICIPIO DE HUIMANGUILLO, TABASCO</t>
  </si>
  <si>
    <t>ACCIONES: 7</t>
  </si>
  <si>
    <t>DIRECCIÓN: 31111MU11 - DIRECCION DE SEGURIDAD PUBLICA</t>
  </si>
  <si>
    <t>31111MU11</t>
  </si>
  <si>
    <t>AD-010</t>
  </si>
  <si>
    <t xml:space="preserve">ADQUISICION DE TORRETA LEDS </t>
  </si>
  <si>
    <t>P007</t>
  </si>
  <si>
    <t>GC-048</t>
  </si>
  <si>
    <t>GASTOS DE OPERACIÓN DE LA DIRECCIÓN DE SEGURIDAD PUBLICA (1RA. ETAPA).</t>
  </si>
  <si>
    <t>GC-059</t>
  </si>
  <si>
    <t>GASTOS DE OPERACIÓN DE LA DIRECCIÓN DE SEGURIDAD PUBLICA (2DA. ETAPA).</t>
  </si>
  <si>
    <t>GC-061</t>
  </si>
  <si>
    <t>APORTACIÓN COPARTICIPACION.</t>
  </si>
  <si>
    <t>GC-075</t>
  </si>
  <si>
    <t>PLAN OPERATIVO DE SEGURIDAD PUBLICA EN COORDINACION CON LA MARINA Y EL EJERCITO MEXICANO</t>
  </si>
  <si>
    <t>GC-078</t>
  </si>
  <si>
    <t>REMANENTE DE RAMO 33 FONDO IV (FORTAMUN) 2018</t>
  </si>
  <si>
    <t>GC-092</t>
  </si>
  <si>
    <t>ADEUDOS DE EJERCICIO FISCALES ANTERIORES DERIVADO DE LA CONTRATACION DE SERVICIOS REQUERIDOS EN EL DESEMPEÑO DE LAS FUNCIONES DEL H. AYUNTAMIENTO (FONDO IV)</t>
  </si>
  <si>
    <t>GC-098</t>
  </si>
  <si>
    <t>INTERESES GENERADOS DEL RAMO 33 FONDO IV (FORTAMUN) 2019</t>
  </si>
  <si>
    <t>DIRECCIÓN: 31111MU12 - DIRECCION DE TRANSITO</t>
  </si>
  <si>
    <t>31111MU12</t>
  </si>
  <si>
    <t>E019</t>
  </si>
  <si>
    <t>GC-034</t>
  </si>
  <si>
    <t>GASTOS DE OPERACION DEL SERVICIO PUBLICO DE TRANSITO (1RA. ETAPA)</t>
  </si>
  <si>
    <t>GC-049</t>
  </si>
  <si>
    <t>GASTOS DE OPERACIÓN DEL SERVICIO PUBLICO DE TRANSITO (2DA. ETAPA)</t>
  </si>
  <si>
    <t>GC-050</t>
  </si>
  <si>
    <t>GASTOS DE OPERACIÓN DE LA DIRECCIÓN DE TRANSITO MUNICIPAL (3ERA. ETAPA).</t>
  </si>
  <si>
    <t>GC-079</t>
  </si>
  <si>
    <t>REMANENTE DE CONVENIO TRANSITO 2018</t>
  </si>
  <si>
    <t>GC-091</t>
  </si>
  <si>
    <t>ADEUDOS DE EJERCICIO FISCALES ANTERIORES DERIVADO DE LA CONTRATACION DE SERVICIOS REQUERIDOS EN EL DESEMPEÑO DE LAS FUNCIONES DEL H. AYUNTAMIENTO (CONVENIO TRANSITO)</t>
  </si>
  <si>
    <t>DIRECCIÓN: 31111MU13 - DIRECCIÓN DE ASUNTOS JURÍDICOS</t>
  </si>
  <si>
    <t>31111MU13</t>
  </si>
  <si>
    <t>AD-018</t>
  </si>
  <si>
    <t>ADQUISICION DE EQUIPOS DE AIRE ACONDICIONADO MINI SPLIT</t>
  </si>
  <si>
    <t>L001</t>
  </si>
  <si>
    <t>GC-031</t>
  </si>
  <si>
    <t>GASTOS INELUDIBLES DE LA DIRECCION DE ASUNTOS JURIDICOS</t>
  </si>
  <si>
    <t>GC-044</t>
  </si>
  <si>
    <t>GASTOS DE OPERACION DE LA DIRECCION DE ASUNTOS JURIDICOS</t>
  </si>
  <si>
    <t>DIRECCIÓN: 31111MU14 - DIRECCION DE ATENCION CIUDADANA</t>
  </si>
  <si>
    <t>31111MU14</t>
  </si>
  <si>
    <t>AD-009</t>
  </si>
  <si>
    <t>P024</t>
  </si>
  <si>
    <t>GC-032</t>
  </si>
  <si>
    <t>GASTOS DE OPERACION DE LA DIRECCION DE ATENCION CIUDADANA</t>
  </si>
  <si>
    <t>F027</t>
  </si>
  <si>
    <t>GC-037</t>
  </si>
  <si>
    <t>D O N A T I V O S</t>
  </si>
  <si>
    <t>GC-046</t>
  </si>
  <si>
    <t>GASTOS DE LA REDUCCION O DESCUENTOS QUE SE OTORGA EN EL PAGO DE SUS CONTRIBUCIONES FISCALES</t>
  </si>
  <si>
    <t>GC-060</t>
  </si>
  <si>
    <t>DOTACIÓN DE DESPENSAS ALIMENTICIAS PARA FAMILIAS DE ESCASOS RECURSOS DEL MUNICIPIO DE HUIMANGUILLO, TABASCO.</t>
  </si>
  <si>
    <t>DESPENSAS</t>
  </si>
  <si>
    <t>DIRECCIÓN: 31111MU15 - DIRECCION DE ATENCION A LAS MUJERES</t>
  </si>
  <si>
    <t>31111MU15</t>
  </si>
  <si>
    <t>AD-017</t>
  </si>
  <si>
    <t>ADQUISICION DE DOS EQUIPOS DE AIRE ACONDICIONADO MINI SPLIT</t>
  </si>
  <si>
    <t>04/02/2019</t>
  </si>
  <si>
    <t>P013</t>
  </si>
  <si>
    <t>GC-033</t>
  </si>
  <si>
    <t>GASTOS DE OPERACION DE LA DIRECCION DE ATENCION A LAS MUJERES</t>
  </si>
  <si>
    <t>DIRECCIÓN: 31111MU16 - DIRECCIÓN DE PROTECCIÓN AMBIENTAL Y DESARROLLO SUSTENTABLE</t>
  </si>
  <si>
    <t>31111MU16</t>
  </si>
  <si>
    <t>E048</t>
  </si>
  <si>
    <t>GC-035</t>
  </si>
  <si>
    <t>GASTOS DE OPERACION DEL DEPARTAMENTO DE LIMPIA Y ORNATO</t>
  </si>
  <si>
    <t>E004</t>
  </si>
  <si>
    <t>GC-036</t>
  </si>
  <si>
    <t>GASTOS DE OPERACION DE LA DIRECCION DE PROTECCION AMBIENTAL Y DESARROLLO SUSTENTABLE</t>
  </si>
  <si>
    <t>DIRECCIÓN: 31111MU17 - UNIDAD DE PROTECCION CIVIL</t>
  </si>
  <si>
    <t>31111MU17</t>
  </si>
  <si>
    <t>E029</t>
  </si>
  <si>
    <t>GC-024</t>
  </si>
  <si>
    <t>GASTOS DE OPERACION DE LA UNIDAD DE PROTECCION CIVIL MUNICIPAL</t>
  </si>
  <si>
    <t>N001</t>
  </si>
  <si>
    <t>GC-054</t>
  </si>
  <si>
    <t>AYUDAS A DAMNIFICADOS POR DESASTRES NATURALES.</t>
  </si>
  <si>
    <t>30/11/2019</t>
  </si>
  <si>
    <t>01/08/2019</t>
  </si>
  <si>
    <t>DIRECCIÓN: 31111MU18 - COORDINACION DEL DIF</t>
  </si>
  <si>
    <t>31111MU18</t>
  </si>
  <si>
    <t>AD-001</t>
  </si>
  <si>
    <t>ADQUISICION DE REFRIGERADORES</t>
  </si>
  <si>
    <t>AD-019</t>
  </si>
  <si>
    <t xml:space="preserve">ADQUISICION DE EQUIPOS MEDICOS PARA REHABILITACION Y TERAPIAS </t>
  </si>
  <si>
    <t>GC-025</t>
  </si>
  <si>
    <t>GASTOS DE OPERACION DE LA COORDINACION DEL DIF MUNICIPAL</t>
  </si>
  <si>
    <t>GC-027</t>
  </si>
  <si>
    <t>GASTOS DE OPERACION DE LA ACADEMIA DEL DIF MUNICIPAL</t>
  </si>
  <si>
    <t>E031</t>
  </si>
  <si>
    <t>GC-028</t>
  </si>
  <si>
    <t>GASTOS DE OPERACION DE LA UNIDAD BASICA DE REHABILITACION</t>
  </si>
  <si>
    <t>GC-029</t>
  </si>
  <si>
    <t>GASTOS DE OPERACION DE LA UNIDAD ESPECIAL DE TERAPIA Y ESTIMULACION</t>
  </si>
  <si>
    <t>GC-030</t>
  </si>
  <si>
    <t>GASTOS DE OPERACION DEL CENTRO DE DESARROLLO INFANTIL (CENDI)</t>
  </si>
  <si>
    <t>GC-045</t>
  </si>
  <si>
    <t>CELEBRACION DEL DIA DE LOS REYES MAGOS</t>
  </si>
  <si>
    <t>GC-055</t>
  </si>
  <si>
    <t>CELEBRACIÓN DEL DÍA DEL NIÑO.</t>
  </si>
  <si>
    <t>GC-056</t>
  </si>
  <si>
    <t>CELEBRACIÓN DEL DÍA DE LAS MADRES.</t>
  </si>
  <si>
    <t>GC-068</t>
  </si>
  <si>
    <t>TRANSFORMANDO SONRISAS.</t>
  </si>
  <si>
    <t>GC-069</t>
  </si>
  <si>
    <t>DOTACION DE APARATOS ORTOPEDICOS</t>
  </si>
  <si>
    <t>GC-070</t>
  </si>
  <si>
    <t>DOTACION DE PAÑALES</t>
  </si>
  <si>
    <t>GC-071</t>
  </si>
  <si>
    <t>CELEBRACION DEL DIA DE LA SECRETARIA</t>
  </si>
  <si>
    <t>31/08/2019</t>
  </si>
  <si>
    <t>01/06/2019</t>
  </si>
  <si>
    <t>GC-072</t>
  </si>
  <si>
    <t>CELEBRACION DEL DIA DE LOS ABUELOS</t>
  </si>
  <si>
    <t>GC-073</t>
  </si>
  <si>
    <t>MEDICAMENTOS</t>
  </si>
  <si>
    <t>ACCIONES: 16</t>
  </si>
  <si>
    <t>ANEXO 4</t>
  </si>
  <si>
    <t>CONCENTRADO DE LAS ACCIONES DE GASTO PUBLICO (PRESUPUESTO TOTAL)</t>
  </si>
  <si>
    <t>FECHA DE CORTE FÍSICO:</t>
  </si>
  <si>
    <t>FECHA DE CORTE FINAN:</t>
  </si>
  <si>
    <t>ACCIONES</t>
  </si>
  <si>
    <t>MODALIDAD</t>
  </si>
  <si>
    <t>PRESUPUESTO MODIFICADO</t>
  </si>
  <si>
    <t>EN EL TRIMESTRE</t>
  </si>
  <si>
    <t>CONCLUIDAS</t>
  </si>
  <si>
    <t>EN PROCESO</t>
  </si>
  <si>
    <t>NO INICIADAS</t>
  </si>
  <si>
    <t>CANCELADAS</t>
  </si>
  <si>
    <t>TOTAL DE ACCIONES</t>
  </si>
  <si>
    <r>
      <rPr>
        <b/>
        <sz val="6"/>
        <color rgb="FF000000"/>
        <rFont val="Arial"/>
        <family val="2"/>
      </rPr>
      <t xml:space="preserve">AVANCE 
</t>
    </r>
    <r>
      <rPr>
        <b/>
        <sz val="6"/>
        <color rgb="FF000000"/>
        <rFont val="Arial"/>
        <family val="2"/>
      </rPr>
      <t xml:space="preserve">PROCENTUAL 
</t>
    </r>
    <r>
      <rPr>
        <b/>
        <sz val="6"/>
        <color rgb="FF000000"/>
        <rFont val="Arial"/>
        <family val="2"/>
      </rPr>
      <t>FINAN.</t>
    </r>
  </si>
  <si>
    <r>
      <rPr>
        <b/>
        <sz val="6"/>
        <color rgb="FF000000"/>
        <rFont val="Arial"/>
        <family val="2"/>
      </rPr>
      <t xml:space="preserve">AVANCE
</t>
    </r>
    <r>
      <rPr>
        <b/>
        <sz val="6"/>
        <color rgb="FF000000"/>
        <rFont val="Arial"/>
        <family val="2"/>
      </rPr>
      <t xml:space="preserve">PORCENTUAL
</t>
    </r>
    <r>
      <rPr>
        <b/>
        <sz val="6"/>
        <color rgb="FF000000"/>
        <rFont val="Arial"/>
        <family val="2"/>
      </rPr>
      <t>FISICO</t>
    </r>
  </si>
  <si>
    <t>MUNICIPIOS</t>
  </si>
  <si>
    <r>
      <rPr>
        <b/>
        <sz val="6"/>
        <color rgb="FF000000"/>
        <rFont val="Arial"/>
        <family val="2"/>
      </rPr>
      <t xml:space="preserve">TOTALES
</t>
    </r>
  </si>
  <si>
    <t>RELACIÓN DE ACCIONES DE GASTO PUBLICO</t>
  </si>
  <si>
    <t>FECHA</t>
  </si>
  <si>
    <t>No. CONS.</t>
  </si>
  <si>
    <t>CLAVE PROGRAMÁTICA UR-AI-PP</t>
  </si>
  <si>
    <t>PROGRAMA</t>
  </si>
  <si>
    <t>No. PROYECTO/COMPONENTE</t>
  </si>
  <si>
    <r>
      <rPr>
        <b/>
        <sz val="5"/>
        <color rgb="FF000000"/>
        <rFont val="Arial"/>
        <family val="2"/>
      </rPr>
      <t xml:space="preserve">CLV.
</t>
    </r>
    <r>
      <rPr>
        <b/>
        <sz val="5"/>
        <color rgb="FF000000"/>
        <rFont val="Arial"/>
        <family val="2"/>
      </rPr>
      <t>LOC.</t>
    </r>
  </si>
  <si>
    <t>UBICACIÓN</t>
  </si>
  <si>
    <t>PROCEDENCIA</t>
  </si>
  <si>
    <t>SITUACION</t>
  </si>
  <si>
    <t>TIPO DE GASTO</t>
  </si>
  <si>
    <t>META ANUAL</t>
  </si>
  <si>
    <t>PRESUPUESTO APROBADO</t>
  </si>
  <si>
    <t>PRESUPUESTO MODIFICADO AL PERIODO</t>
  </si>
  <si>
    <t>TRIM. ANT.</t>
  </si>
  <si>
    <t>PAGADO ACUMULADO</t>
  </si>
  <si>
    <t>FINAN</t>
  </si>
  <si>
    <t>FIS.</t>
  </si>
  <si>
    <r>
      <rPr>
        <b/>
        <sz val="5"/>
        <color rgb="FF000000"/>
        <rFont val="Arial"/>
        <family val="2"/>
      </rPr>
      <t xml:space="preserve">MOD.
</t>
    </r>
    <r>
      <rPr>
        <b/>
        <sz val="5"/>
        <color rgb="FF000000"/>
        <rFont val="Arial"/>
        <family val="2"/>
      </rPr>
      <t xml:space="preserve">DE 
</t>
    </r>
    <r>
      <rPr>
        <b/>
        <sz val="5"/>
        <color rgb="FF000000"/>
        <rFont val="Arial"/>
        <family val="2"/>
      </rPr>
      <t>EJEC.</t>
    </r>
  </si>
  <si>
    <t>INICIO PROGR</t>
  </si>
  <si>
    <t>INICIO CONTR</t>
  </si>
  <si>
    <t>INICIO REAL</t>
  </si>
  <si>
    <t>TERM. PROGR</t>
  </si>
  <si>
    <t>TERM. CONTR</t>
  </si>
  <si>
    <t>TERM. REAL</t>
  </si>
  <si>
    <t>CIERRE TRIM.</t>
  </si>
  <si>
    <t>OBSERVACIONES</t>
  </si>
  <si>
    <t>TIPO GASTO: GASTO CORRIENTE</t>
  </si>
  <si>
    <t>SITUACIÓN: CONCLUIDOS</t>
  </si>
  <si>
    <t>31111MU18-001-F027</t>
  </si>
  <si>
    <t>F027 ASISTENCIA SOCIAL Y ATENCION A GRUPOS VULNERABLES</t>
  </si>
  <si>
    <t>27080001</t>
  </si>
  <si>
    <t>CONCLUIDOS</t>
  </si>
  <si>
    <t>0 EVENTOS</t>
  </si>
  <si>
    <t>100.00%</t>
  </si>
  <si>
    <t>15-SE-12-DC/2018 27/12/2018</t>
  </si>
  <si>
    <t>1 ACCIÓN.</t>
  </si>
  <si>
    <t>SITUACIÓN: PROCESO</t>
  </si>
  <si>
    <t>31111MU16-005-E004</t>
  </si>
  <si>
    <t>E004 PROTECCIÓN AL AMBIENTE</t>
  </si>
  <si>
    <t>PROCESO</t>
  </si>
  <si>
    <t>1 OPERACIÓN</t>
  </si>
  <si>
    <t>28.32%</t>
  </si>
  <si>
    <t>0.00%</t>
  </si>
  <si>
    <t>31111MU12-009-E019</t>
  </si>
  <si>
    <t>E019 VIGILANCIA DEL TRANSITO</t>
  </si>
  <si>
    <t>26.13%</t>
  </si>
  <si>
    <t>31111MU17-044-E029</t>
  </si>
  <si>
    <t>E029 PROTECCIÓN CIVIL</t>
  </si>
  <si>
    <t>16.93%</t>
  </si>
  <si>
    <t>31111MU18-001-E031</t>
  </si>
  <si>
    <t>E031 ATENCIÓN A PERSONAS CON DISCAPACIDAD</t>
  </si>
  <si>
    <t>17.75%</t>
  </si>
  <si>
    <t>002</t>
  </si>
  <si>
    <t>18.96%</t>
  </si>
  <si>
    <t>18.37%</t>
  </si>
  <si>
    <t>31111MU18-001-E033</t>
  </si>
  <si>
    <t>E033 PROTECCIÓN Y DESARROLLO INTEGRAL DE LA INFANCIA</t>
  </si>
  <si>
    <t>19.04%</t>
  </si>
  <si>
    <t>31111MU02-043-E047</t>
  </si>
  <si>
    <t>E047 REGISTRO E IDENTIFICACION DE LA POBLACION</t>
  </si>
  <si>
    <t>17.70%</t>
  </si>
  <si>
    <t>31111MU16-039-E048</t>
  </si>
  <si>
    <t>E048 RECOLECCION, TRASLADO Y DISPOSICION FINAL DE RESIDUOS SOLIDOS</t>
  </si>
  <si>
    <t>32.80%</t>
  </si>
  <si>
    <t>31111MU08-041-E049</t>
  </si>
  <si>
    <t>E049 MANTENIMIENTO Y LIMPIEZA A VIALIDADES Y ESPACIOS PUBLICOS</t>
  </si>
  <si>
    <t>23.48%</t>
  </si>
  <si>
    <t>31111MU08-046-E050</t>
  </si>
  <si>
    <t>E050 SERVICIO DE ALUMBRADO PÚBLICO</t>
  </si>
  <si>
    <t>1 SERVICIOS</t>
  </si>
  <si>
    <t>13.63%</t>
  </si>
  <si>
    <t>31111MU03-048-E051</t>
  </si>
  <si>
    <t>E051 SERVICIOS A MERCADOS PÚBLICOS</t>
  </si>
  <si>
    <t>25.73%</t>
  </si>
  <si>
    <t>31111MU02-049-E052</t>
  </si>
  <si>
    <t>E052 SERVICIOS A PANTEONES</t>
  </si>
  <si>
    <t>13.29%</t>
  </si>
  <si>
    <t>31111MU06-048-E053</t>
  </si>
  <si>
    <t xml:space="preserve">E053 SERVICIOS A RASTROS </t>
  </si>
  <si>
    <t>20.40%</t>
  </si>
  <si>
    <t>31111MU07-022-F025</t>
  </si>
  <si>
    <t>F025 FOMENTO A LA MICRO, PEQUEÑA Y MEDIANA EMPRESA</t>
  </si>
  <si>
    <t>26.68%</t>
  </si>
  <si>
    <t>38.65%</t>
  </si>
  <si>
    <t>19.91%</t>
  </si>
  <si>
    <t>003</t>
  </si>
  <si>
    <t>31111MU14-001-F027</t>
  </si>
  <si>
    <t>1 ACCION</t>
  </si>
  <si>
    <t>18.25%</t>
  </si>
  <si>
    <t>004</t>
  </si>
  <si>
    <t>11.97%</t>
  </si>
  <si>
    <t>33.25%</t>
  </si>
  <si>
    <t>31111MU07-023-F028</t>
  </si>
  <si>
    <t>F028 FERIAS Y EXPOSICIONES NACIONALES E INTERNACIONALES</t>
  </si>
  <si>
    <t>1 EVENTOS</t>
  </si>
  <si>
    <t>2.64%</t>
  </si>
  <si>
    <t>31111MU09-040-F029</t>
  </si>
  <si>
    <t>F029 FOMENTO A LA EDUCACION</t>
  </si>
  <si>
    <t>12.17%</t>
  </si>
  <si>
    <t>31111MU09-014-F029</t>
  </si>
  <si>
    <t>268 BECAS</t>
  </si>
  <si>
    <t>20.15%</t>
  </si>
  <si>
    <t>17.04%</t>
  </si>
  <si>
    <t>31111MU09-021-F030</t>
  </si>
  <si>
    <t>F030 FOMENTO A LA CULTURA Y LAS ARTES</t>
  </si>
  <si>
    <t>19.19%</t>
  </si>
  <si>
    <t>17.90%</t>
  </si>
  <si>
    <t>28/03/2019</t>
  </si>
  <si>
    <t>31.96%</t>
  </si>
  <si>
    <t>31111MU09-036-F031</t>
  </si>
  <si>
    <t>F031 FOMENTO AL DEPORTE Y RECREACION</t>
  </si>
  <si>
    <t>19.56%</t>
  </si>
  <si>
    <t>31111MU13-035-L001</t>
  </si>
  <si>
    <t>L001 OBLIGACIONES JURIDICAS INELUDIBLES</t>
  </si>
  <si>
    <t>30.29%</t>
  </si>
  <si>
    <t>31111MU03-040-M001</t>
  </si>
  <si>
    <t>M001 ACTIVIDADES DE APOYO ADMINISTRATIVO</t>
  </si>
  <si>
    <t>19.74%</t>
  </si>
  <si>
    <t>31111MU06-040-M001</t>
  </si>
  <si>
    <t>32.12%</t>
  </si>
  <si>
    <t>31111MU08-040-M001</t>
  </si>
  <si>
    <t>27.90%</t>
  </si>
  <si>
    <t>47.82%</t>
  </si>
  <si>
    <t>005</t>
  </si>
  <si>
    <t>31111MU10-040-M001</t>
  </si>
  <si>
    <t>30.17%</t>
  </si>
  <si>
    <t>006</t>
  </si>
  <si>
    <t>31111MU09-040-M001</t>
  </si>
  <si>
    <t>29.27%</t>
  </si>
  <si>
    <t>007</t>
  </si>
  <si>
    <t>31111MU13-040-M001</t>
  </si>
  <si>
    <t>26.78%</t>
  </si>
  <si>
    <t>30.08%</t>
  </si>
  <si>
    <t>31111MU05-030-O001</t>
  </si>
  <si>
    <t>O001 EVALUACIÓN Y CONTROL</t>
  </si>
  <si>
    <t>28.20%</t>
  </si>
  <si>
    <t>31111MU01-003-P005</t>
  </si>
  <si>
    <t>P005 POLÍTICA Y GOBIERNO</t>
  </si>
  <si>
    <t>23.11%</t>
  </si>
  <si>
    <t>15/01/2019</t>
  </si>
  <si>
    <t>0.87%</t>
  </si>
  <si>
    <t>31111MU02-003-P005</t>
  </si>
  <si>
    <t>25.52%</t>
  </si>
  <si>
    <t>23.96%</t>
  </si>
  <si>
    <t>31111MU11-008-P007</t>
  </si>
  <si>
    <t>P007 SEGURIDAD PÚBLICA</t>
  </si>
  <si>
    <t>17.50%</t>
  </si>
  <si>
    <t>31111MU03-026-P009</t>
  </si>
  <si>
    <t>P009 ADMINISTRACION FINANCIERA</t>
  </si>
  <si>
    <t xml:space="preserve">0 </t>
  </si>
  <si>
    <t>27.72%</t>
  </si>
  <si>
    <t>09/01/2019</t>
  </si>
  <si>
    <t>20.79%</t>
  </si>
  <si>
    <t>26.96%</t>
  </si>
  <si>
    <t>31111MU04-032-P010</t>
  </si>
  <si>
    <t>P010 ADMINISTRACION PROGRAMATICA Y PRESUPUESTARIA</t>
  </si>
  <si>
    <t>22.65%</t>
  </si>
  <si>
    <t>31111MU15-038-P013</t>
  </si>
  <si>
    <t>P013 EQUIDAD DE GÉNERO</t>
  </si>
  <si>
    <t>25.46%</t>
  </si>
  <si>
    <t>31111MU03-045-P020</t>
  </si>
  <si>
    <t>P020 FISCALIZACIÓN</t>
  </si>
  <si>
    <t>19.34%</t>
  </si>
  <si>
    <t>31111MU14-031-P024</t>
  </si>
  <si>
    <t>P024 FOMENTO A LA PARTICIPACION CIUDADANA Y DESARROLLO POLITICO DE LA SOCIEDAD CIVIL</t>
  </si>
  <si>
    <t>24.39%</t>
  </si>
  <si>
    <t>44 ACCIONES.</t>
  </si>
  <si>
    <t>26.32%</t>
  </si>
  <si>
    <t>SITUACIÓN: NO INICIADOS</t>
  </si>
  <si>
    <t>31111MU02-001-E033</t>
  </si>
  <si>
    <t>NO INICIADOS</t>
  </si>
  <si>
    <t>31111MU06-016-F005</t>
  </si>
  <si>
    <t>F005 DESARROLLO ACUICOLA</t>
  </si>
  <si>
    <t>31111MU09-021-F028</t>
  </si>
  <si>
    <t>27080030</t>
  </si>
  <si>
    <t>5 ACCIONES.</t>
  </si>
  <si>
    <t>TIPO GASTO: GASTO DE CAPITAL</t>
  </si>
  <si>
    <t>31111MU10-040-K024</t>
  </si>
  <si>
    <t>K024 ADQUISICIÓN DE BIENES MUEBLES.</t>
  </si>
  <si>
    <t>168 PIEZAS</t>
  </si>
  <si>
    <t>TIPO GASTO: AMORTIZACIÓN DE LA DEUDA Y DISMINUCIÓN DE PASIVOS</t>
  </si>
  <si>
    <t>31111MU10-040-H001</t>
  </si>
  <si>
    <t>H001 ADEUDOS DE EJERCICIOS FISCALES ANTERIORES</t>
  </si>
  <si>
    <t>52 ACCIONES TOTALES.</t>
  </si>
  <si>
    <t>25.95%</t>
  </si>
  <si>
    <t>1.92%</t>
  </si>
  <si>
    <r>
      <rPr>
        <b/>
        <sz val="7"/>
        <color rgb="FF000000"/>
        <rFont val="Arial"/>
        <family val="2"/>
      </rPr>
      <t xml:space="preserve">AUTOEVALUACION PRESUPUESTAL - FINANCIERA DEL </t>
    </r>
    <r>
      <rPr>
        <b/>
        <sz val="7"/>
        <color rgb="FF000000"/>
        <rFont val="Arial"/>
        <family val="2"/>
      </rPr>
      <t>PRIMER</t>
    </r>
    <r>
      <rPr>
        <b/>
        <sz val="7"/>
        <color rgb="FF000000"/>
        <rFont val="Arial"/>
        <family val="2"/>
      </rPr>
      <t xml:space="preserve"> TRIMESTRE DE </t>
    </r>
    <r>
      <rPr>
        <b/>
        <sz val="7"/>
        <color rgb="FF000000"/>
        <rFont val="Arial"/>
        <family val="2"/>
      </rPr>
      <t>2019</t>
    </r>
  </si>
  <si>
    <r>
      <rPr>
        <b/>
        <sz val="6"/>
        <color rgb="FF000000"/>
        <rFont val="Arial"/>
        <family val="2"/>
      </rPr>
      <t xml:space="preserve">PROCEDENCIA: </t>
    </r>
    <r>
      <rPr>
        <b/>
        <sz val="6"/>
        <color rgb="FF000000"/>
        <rFont val="Arial"/>
        <family val="2"/>
      </rPr>
      <t>PARTICIPACIONES</t>
    </r>
    <r>
      <rPr>
        <b/>
        <sz val="6"/>
        <color rgb="FF000000"/>
        <rFont val="Arial"/>
        <family val="2"/>
      </rPr>
      <t xml:space="preserve"> , ORIGEN: </t>
    </r>
    <r>
      <rPr>
        <b/>
        <sz val="6"/>
        <color rgb="FF000000"/>
        <rFont val="Arial"/>
        <family val="2"/>
      </rPr>
      <t>PARTICIPACIONES</t>
    </r>
    <r>
      <rPr>
        <b/>
        <sz val="6"/>
        <color rgb="FF000000"/>
        <rFont val="Arial"/>
        <family val="2"/>
      </rPr>
      <t xml:space="preserve">, MODALIDAD DE INVERSION: </t>
    </r>
    <r>
      <rPr>
        <b/>
        <sz val="6"/>
        <color rgb="FF000000"/>
        <rFont val="Arial"/>
        <family val="2"/>
      </rPr>
      <t>REMANENTE</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</si>
  <si>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</si>
  <si>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</si>
  <si>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t>31111MU08-006-K010</t>
  </si>
  <si>
    <t>K010 VIALIDAD</t>
  </si>
  <si>
    <t>1 MANTENIMIENTO</t>
  </si>
  <si>
    <t>31111MU08-006-K012</t>
  </si>
  <si>
    <t>K012 EDIFICIOS PÚBLICOS</t>
  </si>
  <si>
    <t>2100 METROS CUADRADOS</t>
  </si>
  <si>
    <t>3200 METROS CUADRADOS</t>
  </si>
  <si>
    <t>3 ACCIONES.</t>
  </si>
  <si>
    <t>4 ACCIONES TOTALES.</t>
  </si>
  <si>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</si>
  <si>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</si>
  <si>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t>31111MU06-019-F002</t>
  </si>
  <si>
    <t>F002 DESARROLLO PECUARIO</t>
  </si>
  <si>
    <t>600 DOSIS</t>
  </si>
  <si>
    <t>49.94%</t>
  </si>
  <si>
    <t>18/01/2019</t>
  </si>
  <si>
    <t>70.39%</t>
  </si>
  <si>
    <t>18.33%</t>
  </si>
  <si>
    <t>39.31%</t>
  </si>
  <si>
    <t>1 PLAN</t>
  </si>
  <si>
    <t>58.12%</t>
  </si>
  <si>
    <t>31111MU04-030-P018</t>
  </si>
  <si>
    <t>P018 EVALUACIÓN DEL DESEMPEÑO</t>
  </si>
  <si>
    <t>1 EVALUACIÓN</t>
  </si>
  <si>
    <t>34.79%</t>
  </si>
  <si>
    <t>CONTRATO</t>
  </si>
  <si>
    <t>43.07%</t>
  </si>
  <si>
    <t>6700 DESPENSAS</t>
  </si>
  <si>
    <t>31111MU18-040-M001</t>
  </si>
  <si>
    <t>1 REINTEGRO</t>
  </si>
  <si>
    <t>31111MU17-044-N001</t>
  </si>
  <si>
    <t>N001 DESASTRES NATURALES</t>
  </si>
  <si>
    <t>31111MU03-026-P010</t>
  </si>
  <si>
    <t>12 ACCIONES.</t>
  </si>
  <si>
    <t>NeuN%</t>
  </si>
  <si>
    <t>31111MU18-001-K024</t>
  </si>
  <si>
    <t>0 PIEZAS</t>
  </si>
  <si>
    <t>19-SO-05-FB/2019 27/02/2019</t>
  </si>
  <si>
    <t>31111MU06-040-K024</t>
  </si>
  <si>
    <t xml:space="preserve">0 META </t>
  </si>
  <si>
    <t>31111MU01-003-K024</t>
  </si>
  <si>
    <t>31111MU09-040-K024</t>
  </si>
  <si>
    <t>31111MU05-030-K024</t>
  </si>
  <si>
    <t>008</t>
  </si>
  <si>
    <t>31111MU08-040-K024</t>
  </si>
  <si>
    <t>009</t>
  </si>
  <si>
    <t>31111MU14-040-K024</t>
  </si>
  <si>
    <t>010</t>
  </si>
  <si>
    <t>31111MU02-044-K024</t>
  </si>
  <si>
    <t>011</t>
  </si>
  <si>
    <t>012</t>
  </si>
  <si>
    <t>013</t>
  </si>
  <si>
    <t>1 PIEZAS</t>
  </si>
  <si>
    <t>014</t>
  </si>
  <si>
    <t>14 ACCIONES.</t>
  </si>
  <si>
    <t>343.78 METROS CUADRADOS</t>
  </si>
  <si>
    <t>293.43 METROS CUADRADOS</t>
  </si>
  <si>
    <t>946.59 METROS CUADRADOS</t>
  </si>
  <si>
    <t>1 REHABILITACION</t>
  </si>
  <si>
    <t>275.88 METROS CUADRADOS</t>
  </si>
  <si>
    <t>7800 METROS CUADRADOS</t>
  </si>
  <si>
    <t>1824.72 METROS CUADRADOS</t>
  </si>
  <si>
    <t>2250 METROS CUADRADOS</t>
  </si>
  <si>
    <t>3150 METROS CUADRADOS</t>
  </si>
  <si>
    <t>3260 METROS CUADRADOS</t>
  </si>
  <si>
    <t>31111MU15-038-K024</t>
  </si>
  <si>
    <t>2 PIEZAS</t>
  </si>
  <si>
    <t>31111MU13-040-K024</t>
  </si>
  <si>
    <t>22 PIEZAS</t>
  </si>
  <si>
    <t>31111MU02-040-K024</t>
  </si>
  <si>
    <t>31111MU08-006-K028</t>
  </si>
  <si>
    <t>K028 INFRAESTRUCTURA PARA LA SEGURIDAD PÚBLICA</t>
  </si>
  <si>
    <t>3256.19 METROS CUADRADOS</t>
  </si>
  <si>
    <t>5470 METROS CUADRADOS</t>
  </si>
  <si>
    <t>31111MU08-006-K035</t>
  </si>
  <si>
    <t>K035 INFRAESTRUCTURA DEPORTIVA.</t>
  </si>
  <si>
    <t>3334 METROS CUADRADOS</t>
  </si>
  <si>
    <t>21 ACCIONES.</t>
  </si>
  <si>
    <t>8.26%</t>
  </si>
  <si>
    <t>26.42%</t>
  </si>
  <si>
    <r>
      <rPr>
        <b/>
        <sz val="7"/>
        <color rgb="FF000000"/>
        <rFont val="Arial"/>
        <family val="2"/>
      </rPr>
      <t xml:space="preserve">AUTOEVALUACION PRESUPUESTAL - FINANCIERA DEL </t>
    </r>
    <r>
      <rPr>
        <b/>
        <sz val="7"/>
        <color rgb="FF000000"/>
        <rFont val="Arial"/>
        <family val="2"/>
      </rPr>
      <t>PRIMER</t>
    </r>
    <r>
      <rPr>
        <b/>
        <sz val="7"/>
        <color rgb="FF000000"/>
        <rFont val="Arial"/>
        <family val="2"/>
      </rPr>
      <t xml:space="preserve"> TRIMESTRE DE </t>
    </r>
    <r>
      <rPr>
        <b/>
        <sz val="7"/>
        <color rgb="FF000000"/>
        <rFont val="Arial"/>
        <family val="2"/>
      </rPr>
      <t>2019</t>
    </r>
  </si>
  <si>
    <r>
      <rPr>
        <b/>
        <sz val="6"/>
        <color rgb="FF000000"/>
        <rFont val="Arial"/>
        <family val="2"/>
      </rPr>
      <t xml:space="preserve">PROCEDENCIA: </t>
    </r>
    <r>
      <rPr>
        <b/>
        <sz val="6"/>
        <color rgb="FF000000"/>
        <rFont val="Arial"/>
        <family val="2"/>
      </rPr>
      <t>GENERADOS</t>
    </r>
    <r>
      <rPr>
        <b/>
        <sz val="6"/>
        <color rgb="FF000000"/>
        <rFont val="Arial"/>
        <family val="2"/>
      </rPr>
      <t xml:space="preserve"> , ORIGEN: </t>
    </r>
    <r>
      <rPr>
        <b/>
        <sz val="6"/>
        <color rgb="FF000000"/>
        <rFont val="Arial"/>
        <family val="2"/>
      </rPr>
      <t>MUNICIPIOS</t>
    </r>
    <r>
      <rPr>
        <b/>
        <sz val="6"/>
        <color rgb="FF000000"/>
        <rFont val="Arial"/>
        <family val="2"/>
      </rPr>
      <t xml:space="preserve">, MODALIDAD DE INVERSION: </t>
    </r>
    <r>
      <rPr>
        <b/>
        <sz val="6"/>
        <color rgb="FF000000"/>
        <rFont val="Arial"/>
        <family val="2"/>
      </rPr>
      <t>REMANENTE</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</si>
  <si>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</si>
  <si>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</si>
  <si>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t>1 ACCIÓN TOTAL.</t>
  </si>
  <si>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</si>
  <si>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</si>
  <si>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t>31111MU08-040-P010</t>
  </si>
  <si>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</si>
  <si>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</si>
  <si>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</si>
  <si>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</si>
  <si>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</si>
  <si>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</si>
  <si>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t>30.89%</t>
  </si>
  <si>
    <t>31111MU11-008-E046</t>
  </si>
  <si>
    <t>E046 SALVAGUARDA DE LA INTEGRIDAD FISICA Y PATRIMONIAL DE LOS HABITANTES</t>
  </si>
  <si>
    <t>44.91%</t>
  </si>
  <si>
    <t>22.56%</t>
  </si>
  <si>
    <t>25/02/2019</t>
  </si>
  <si>
    <t>23.01%</t>
  </si>
  <si>
    <t>31111MU08-008-E046</t>
  </si>
  <si>
    <t>6 ACCIONES.</t>
  </si>
  <si>
    <t>31111MU11-008-K024</t>
  </si>
  <si>
    <t>31111MU08-006-K005</t>
  </si>
  <si>
    <t>K005 URBANIZACION</t>
  </si>
  <si>
    <t>68072 METROS LINEALES</t>
  </si>
  <si>
    <t>31111MU08-006-K006</t>
  </si>
  <si>
    <t>K006 INFRAESTRUCTURA PARA LA SALUD</t>
  </si>
  <si>
    <t>2840 METROS CUADRADOS</t>
  </si>
  <si>
    <t>1 ADECUACION</t>
  </si>
  <si>
    <t>1100 METROS CUADRADOS</t>
  </si>
  <si>
    <t>2001.6 METROS CUADRADOS</t>
  </si>
  <si>
    <t>16 ACCIONES TOTALES.</t>
  </si>
  <si>
    <t>20.68%</t>
  </si>
  <si>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</si>
  <si>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</si>
  <si>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t>CON RECURSOS DE PARTICIPACIONES FEDERALES, RECURSOS PROPIOS,APORTACIONES FEDERALES, FONDO III Y IV, FINANCIAMIENTO BANOBRAS Y CONVENIOS</t>
  </si>
  <si>
    <t>GASTO CORRIENTE (MANTENIMIENTO) Y CAPITAL</t>
  </si>
  <si>
    <t>MONTO</t>
  </si>
  <si>
    <t>AVANCES %</t>
  </si>
  <si>
    <t>PROGRAMA DE OBRA</t>
  </si>
  <si>
    <t>TERMINACION</t>
  </si>
  <si>
    <r>
      <rPr>
        <b/>
        <sz val="5"/>
        <color rgb="FF000000"/>
        <rFont val="Arial"/>
        <family val="2"/>
      </rPr>
      <t xml:space="preserve">CLAVE 
</t>
    </r>
    <r>
      <rPr>
        <b/>
        <sz val="5"/>
        <color rgb="FF000000"/>
        <rFont val="Arial"/>
        <family val="2"/>
      </rPr>
      <t>PRO. PRESUP.</t>
    </r>
  </si>
  <si>
    <r>
      <rPr>
        <b/>
        <sz val="5"/>
        <color rgb="FF000000"/>
        <rFont val="Arial"/>
        <family val="2"/>
      </rPr>
      <t xml:space="preserve"> NOMBRE
</t>
    </r>
    <r>
      <rPr>
        <b/>
        <sz val="5"/>
        <color rgb="FF000000"/>
        <rFont val="Arial"/>
        <family val="2"/>
      </rPr>
      <t xml:space="preserve">PROG.
</t>
    </r>
    <r>
      <rPr>
        <b/>
        <sz val="5"/>
        <color rgb="FF000000"/>
        <rFont val="Arial"/>
        <family val="2"/>
      </rPr>
      <t>PRESUP.</t>
    </r>
  </si>
  <si>
    <t>PROYECTO / COMPONENTE</t>
  </si>
  <si>
    <r>
      <rPr>
        <b/>
        <sz val="5"/>
        <color rgb="FF000000"/>
        <rFont val="Arial"/>
        <family val="2"/>
      </rPr>
      <t xml:space="preserve">PROYECTO 
</t>
    </r>
    <r>
      <rPr>
        <b/>
        <sz val="5"/>
        <color rgb="FF000000"/>
        <rFont val="Arial"/>
        <family val="2"/>
      </rPr>
      <t>/COMPONENTE</t>
    </r>
  </si>
  <si>
    <r>
      <rPr>
        <b/>
        <sz val="5"/>
        <color rgb="FF000000"/>
        <rFont val="Arial"/>
        <family val="2"/>
      </rPr>
      <t xml:space="preserve">FUENTE
</t>
    </r>
    <r>
      <rPr>
        <b/>
        <sz val="5"/>
        <color rgb="FF000000"/>
        <rFont val="Arial"/>
        <family val="2"/>
      </rPr>
      <t>FINANCIAMIENTO</t>
    </r>
  </si>
  <si>
    <r>
      <rPr>
        <b/>
        <sz val="5"/>
        <color rgb="FF000000"/>
        <rFont val="Arial"/>
        <family val="2"/>
      </rPr>
      <t xml:space="preserve">MODALIDAD
</t>
    </r>
    <r>
      <rPr>
        <b/>
        <sz val="5"/>
        <color rgb="FF000000"/>
        <rFont val="Arial"/>
        <family val="2"/>
      </rPr>
      <t>DE INVERSION</t>
    </r>
  </si>
  <si>
    <r>
      <rPr>
        <b/>
        <sz val="5"/>
        <color rgb="FF000000"/>
        <rFont val="Arial"/>
        <family val="2"/>
      </rPr>
      <t xml:space="preserve">PRESUPUESTO
</t>
    </r>
    <r>
      <rPr>
        <b/>
        <sz val="5"/>
        <color rgb="FF000000"/>
        <rFont val="Arial"/>
        <family val="2"/>
      </rPr>
      <t>APROBADO</t>
    </r>
  </si>
  <si>
    <t>AUTORIZADO AL PERIODO</t>
  </si>
  <si>
    <t>CONTRATADO</t>
  </si>
  <si>
    <t>FINIQUITO CONTRATADO</t>
  </si>
  <si>
    <r>
      <rPr>
        <b/>
        <sz val="5"/>
        <color rgb="FF000000"/>
        <rFont val="Arial"/>
        <family val="2"/>
      </rPr>
      <t xml:space="preserve">FINANCIERO
</t>
    </r>
    <r>
      <rPr>
        <b/>
        <sz val="5"/>
        <color rgb="FF000000"/>
        <rFont val="Arial"/>
        <family val="2"/>
      </rPr>
      <t>EJERC/MODIF</t>
    </r>
  </si>
  <si>
    <t>FÍSICO</t>
  </si>
  <si>
    <t>CONTRATISTA</t>
  </si>
  <si>
    <t>FÍSICA</t>
  </si>
  <si>
    <r>
      <rPr>
        <b/>
        <sz val="5"/>
        <color rgb="FF000000"/>
        <rFont val="Arial"/>
        <family val="2"/>
      </rPr>
      <t xml:space="preserve">PAGO ESTIMADO 
</t>
    </r>
    <r>
      <rPr>
        <b/>
        <sz val="5"/>
        <color rgb="FF000000"/>
        <rFont val="Arial"/>
        <family val="2"/>
      </rPr>
      <t xml:space="preserve">O
</t>
    </r>
    <r>
      <rPr>
        <b/>
        <sz val="5"/>
        <color rgb="FF000000"/>
        <rFont val="Arial"/>
        <family val="2"/>
      </rPr>
      <t>FINIQUITO</t>
    </r>
  </si>
  <si>
    <t>EVALUACIÓN DEL DESEMPEÑO</t>
  </si>
  <si>
    <t>RICARDO NEFTALI ROMERO CERONIO</t>
  </si>
  <si>
    <t>URBANIZACION</t>
  </si>
  <si>
    <t>651.28 METROS CUADRADOS</t>
  </si>
  <si>
    <t>GUILLERMO GARCIA GOMEZ</t>
  </si>
  <si>
    <t>0 METROS CUADRADOS</t>
  </si>
  <si>
    <t>ROBERTO ELIAS  LOPEZ  BRITO</t>
  </si>
  <si>
    <t>8264.3 METROS CUADRADOS</t>
  </si>
  <si>
    <t>NEPHTALI RILEY BARRIOS</t>
  </si>
  <si>
    <t>4466.55 METROS CUADRADOS</t>
  </si>
  <si>
    <t>CONSTRUCTORA MENDOZA LOPEZ, S.A. DE C.V.</t>
  </si>
  <si>
    <t>MEJORAMIENTO INTEGRAL DE LA INFRAESTRUCTURA EDUCATIVA, CULTURAL Y DEPORTIVA</t>
  </si>
  <si>
    <t>1 CONSTRUCCION</t>
  </si>
  <si>
    <t>EDIFICADORA MEXICANA RACBE, S.A. DE C.V.</t>
  </si>
  <si>
    <t>ANEXO 4A</t>
  </si>
  <si>
    <t>CONCENTRADO DE LAS ACCIONES DE GASTO PUBLICO CONVENIDAS</t>
  </si>
  <si>
    <t>AVANCE PROCENTUAL FINAN.</t>
  </si>
  <si>
    <t>17.91%</t>
  </si>
  <si>
    <t>18.01%</t>
  </si>
  <si>
    <t>4.64%</t>
  </si>
  <si>
    <t>85.22%</t>
  </si>
  <si>
    <t>88.82%</t>
  </si>
  <si>
    <t>75.52%</t>
  </si>
  <si>
    <t>98.94%</t>
  </si>
  <si>
    <t>89.72%</t>
  </si>
  <si>
    <r>
      <rPr>
        <b/>
        <sz val="6"/>
        <color rgb="FF000000"/>
        <rFont val="Arial"/>
        <family val="2"/>
      </rPr>
      <t xml:space="preserve">TOTALES
</t>
    </r>
  </si>
  <si>
    <t>4.78%</t>
  </si>
  <si>
    <t>ANEXO 4B</t>
  </si>
  <si>
    <t>RELACIÓN DE LAS ACCIONES CONVENIDAS PARA SU EJECUCIÓN CON DEPENDENCIAS ESTATALES Y FEDERALES EN EL TRIMESTRE</t>
  </si>
  <si>
    <t>MONTOS AL PERIODO</t>
  </si>
  <si>
    <t>PROYECTO/UBICACIÓN</t>
  </si>
  <si>
    <t>DEPENDENCIA</t>
  </si>
  <si>
    <t>PROCEDENCIAS DE LOS RECURSOS</t>
  </si>
  <si>
    <t xml:space="preserve">  RECURSOS TRANSFERIDOS</t>
  </si>
  <si>
    <t xml:space="preserve">    -PROGRAMA NORMAL</t>
  </si>
  <si>
    <t xml:space="preserve">         GASTOS DE OPERACIÓN DE LA DIRECCIÓN DE TRANSITO MUNICIPAL (3ERA. ETAPA).</t>
  </si>
  <si>
    <t xml:space="preserve">         ADEUDOS DE EJERCICIO FISCALES ANTERIORES DERIVADO DE LA CONTRATACION DE SERVICIOS REQUERIDOS EN EL DESEMPEÑO DE LAS FUNCIONES DEL H. AYUNTAMIENTO (CONVENIO TRANSITO)</t>
  </si>
  <si>
    <t xml:space="preserve">    -REMANENTE</t>
  </si>
  <si>
    <t xml:space="preserve">         REMANENTE DE CONVENIO TRANSITO 2018</t>
  </si>
  <si>
    <t xml:space="preserve">  SUBSIDIO FORTASEG</t>
  </si>
  <si>
    <t xml:space="preserve">  PROGRAMAS REGIONALES</t>
  </si>
  <si>
    <t xml:space="preserve">         REMANENTE DE PROGRAMAS REGIONALES 2018</t>
  </si>
  <si>
    <t xml:space="preserve">  FONDO PARA ENTIDADES FED. Y MPIOS. PRODUCTORES DE HIDROCARBUROS EN REGIONES TERRESTRES</t>
  </si>
  <si>
    <t xml:space="preserve">    -REFRENDO</t>
  </si>
  <si>
    <t xml:space="preserve">         K0050080561/2018.-RECARPETEO DE CALLES A BASE DE CONCRETO ASFALTICO EN CALIENTE CON GRAVA DE 3/4 A FINOS-ASFALTO PG-64-22 DE 5 CMS. DE ESPESOR EN LA AV. RAFAEL MARTINEZ DE ESCOBAR DE LA CIUDAD DE HUIMANGUILLO</t>
  </si>
  <si>
    <t xml:space="preserve">         K0050080568/2018.-PAVIMENTACION DE CALLE CON CONCRETO HIDRAULICO, BANQUETAS Y GUARNICIONES EN LA CALLE SIMON SARLAT</t>
  </si>
  <si>
    <t xml:space="preserve">         REMANENTE DE FONDO PARA ENTIDADES FEDERATIVAS Y MUNICIPIOS PRODUCTORES DE HIDROCARBUROS EN REGIONES TERRESTRES 2018</t>
  </si>
  <si>
    <t xml:space="preserve">  FORTALECIMIENTO FINANCIERO</t>
  </si>
  <si>
    <t xml:space="preserve">         ASIGNACIÓN ANUAL CONVENIO FEDERAL 2019.</t>
  </si>
  <si>
    <t xml:space="preserve">  FONDO PARA ENTIDADES FEDERATIVAS Y MUNICIPIOS PRODUCTORES DE HIDROCARBUROS EN REGIONES MARITIMAS</t>
  </si>
  <si>
    <t xml:space="preserve">         K0050080560/2018.-PAVIMENTACION DE CALLE CON CONCRETO HIDRAULICO, BANQUETAS Y GUARNICIONES EN LA CALLE ENRIQUE VIDAL GUZMAN ENTRE LAS CALLES, JOSE TORRES ALOR Y NUEVA ESPERANZA</t>
  </si>
  <si>
    <t xml:space="preserve">         K0050080567/2018.-PAVIMENTACION DE CALLE CON CONCRETO HIDRAULICO, BANQUETAS Y GUARNICIONES EN LA CALLE BENITO JUAREZ</t>
  </si>
  <si>
    <t xml:space="preserve">         REMANENTE DE FONDO PARA ENTIDADES FEDERATIVAS Y MUNICIPIOS PRODUCTORES DE HIDROCARBUROS EN REGIONES MARITIMAS 2018</t>
  </si>
  <si>
    <t xml:space="preserve">  FORTALECIMIENTO FINANCIERO PARA INVERSION 3</t>
  </si>
  <si>
    <t xml:space="preserve">         K0140080566/2018.-REMODELACION DE CENTRO DEPORTIVO COMUNITARIO Y CULTURAL DEL POBLADO C-41 (LIC. CARLOS A. MADRAZO) EN EL MUNICIPIO DE HUIMANGUILLO, TABASCO</t>
  </si>
  <si>
    <t xml:space="preserve">         INTERESES GENERADOS DE FORTALECIMIENTO FINANCIERO PARA INVERSION 3</t>
  </si>
  <si>
    <t xml:space="preserve">  APOYO EXTRAORDINARIO DEL FONDO PARA ENTIDADES FED. Y MUNICIPIOS PRODUCTORES DE HIDROCARBUROS</t>
  </si>
  <si>
    <t xml:space="preserve">         REMANENTE DE APOYO EXTRAORDINARIO DEL FONDO PARA ENTIDADES FEDERATIVAS Y MUNICIPIOS PRODUCTORES DE HIDROCARBUROS</t>
  </si>
  <si>
    <r>
      <rPr>
        <b/>
        <sz val="6"/>
        <color rgb="FF000000"/>
        <rFont val="Arial"/>
        <family val="2"/>
      </rPr>
      <t xml:space="preserve">TOTALES
</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</si>
  <si>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</si>
  <si>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</si>
  <si>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t>18.38%</t>
  </si>
  <si>
    <t>2 ACCIONES TOTALES.</t>
  </si>
  <si>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</si>
  <si>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</si>
  <si>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</si>
  <si>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</si>
  <si>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</si>
  <si>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</si>
  <si>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</si>
  <si>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</si>
  <si>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t>78.45%</t>
  </si>
  <si>
    <t>93.95%</t>
  </si>
  <si>
    <t>2 ACCIONES.</t>
  </si>
  <si>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</si>
  <si>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</si>
  <si>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</si>
  <si>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</si>
  <si>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t>27080098</t>
  </si>
  <si>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</si>
  <si>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</si>
  <si>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</si>
  <si>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</si>
  <si>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</si>
  <si>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</si>
  <si>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r>
      <rPr>
        <b/>
        <sz val="5"/>
        <color rgb="FF000000"/>
        <rFont val="Arial"/>
        <family val="2"/>
      </rPr>
      <t xml:space="preserve">CLV.
</t>
    </r>
    <r>
      <rPr>
        <b/>
        <sz val="5"/>
        <color rgb="FF000000"/>
        <rFont val="Arial"/>
        <family val="2"/>
      </rPr>
      <t>LOC.</t>
    </r>
  </si>
  <si>
    <r>
      <rPr>
        <b/>
        <sz val="5"/>
        <color rgb="FF000000"/>
        <rFont val="Arial"/>
        <family val="2"/>
      </rPr>
      <t xml:space="preserve">MOD.
</t>
    </r>
    <r>
      <rPr>
        <b/>
        <sz val="5"/>
        <color rgb="FF000000"/>
        <rFont val="Arial"/>
        <family val="2"/>
      </rPr>
      <t xml:space="preserve">DE 
</t>
    </r>
    <r>
      <rPr>
        <b/>
        <sz val="5"/>
        <color rgb="FF000000"/>
        <rFont val="Arial"/>
        <family val="2"/>
      </rPr>
      <t>EJEC.</t>
    </r>
  </si>
  <si>
    <t>31111MU08-006-K014</t>
  </si>
  <si>
    <t>K014 MEJORAMIENTO INTEGRAL DE LA INFRAESTRUCTURA EDUCATIVA, CULTURAL Y DEPORTIVA</t>
  </si>
  <si>
    <t>27080111</t>
  </si>
  <si>
    <t>04/01/2019</t>
  </si>
  <si>
    <t>50.00%</t>
  </si>
  <si>
    <t xml:space="preserve">AD </t>
  </si>
  <si>
    <t>AS</t>
  </si>
  <si>
    <t>CT</t>
  </si>
  <si>
    <t>AD</t>
  </si>
  <si>
    <t>20-SO-06-MR/2019   30/03/2019</t>
  </si>
  <si>
    <t>PROCEDENCIA: PARTICIPACIONES , ORIGEN: PARTICIPACIONES, MODALIDAD DE INVERSION: PROGRAMA NORMAL</t>
  </si>
  <si>
    <t>Anexo 4.1</t>
  </si>
  <si>
    <t>Anexo 4.1A</t>
  </si>
  <si>
    <t>Anexo 4.2</t>
  </si>
  <si>
    <t>PROCEDENCIA: GENERADOS , ORIGEN: MUNICIPIOS, MODALIDAD DE INVERSION: PROGRAMA NORMAL</t>
  </si>
  <si>
    <t>Anexo 4.3</t>
  </si>
  <si>
    <t>19-SO-05-FB/2019   27/02/2019</t>
  </si>
  <si>
    <t>Anexo 4.4</t>
  </si>
  <si>
    <t>PROCEDENCIA: RAMO 33. APORTACIONES FEDERALES PARA ENTIDADES FEDERATIVAS Y MUNICIPIOS , ORIGEN: FIII FONDO DE APORTACIONES PARA LA INFRAESTRUCTURA SOCIAL MUNICIPAL (FISM), MODALIDAD DE INVERSION: PROGRAMA NORMAL</t>
  </si>
  <si>
    <t>PROCEDENCIA: RAMO 33. APORTACIONES FEDERALES PARA ENTIDADES FEDERATIVAS Y MUNICIPIOS , ORIGEN: FIII FONDO DE APORTACIONES PARA LA INFRAESTRUCTURA SOCIAL ESTATAL (FISE), MODALIDAD DE INVERSION: PROGRAMA NORMAL</t>
  </si>
  <si>
    <t>PROCEDENCIA: RAMO 33. APORTACIONES FEDERALES PARA ENTIDADES FEDERATIVAS Y MUNICIPIOS , ORIGEN: FIV FONDO DE APORTACIONES PARA EL FORTALECIMIENTO DE LOS MUNICIPIOS (FORTAMUN), MODALIDAD DE INVERSION: REMANENTE</t>
  </si>
  <si>
    <t>PROCEDENCIA: RAMO 33. APORTACIONES FEDERALES PARA ENTIDADES FEDERATIVAS Y MUNICIPIOS , ORIGEN: FIV FONDO DE APORTACIONES PARA EL FORTALECIMIENTO DE LOS MUNICIPIOS (FORTAMUN), MODALIDAD DE INVERSION: PROGRAMA NORMAL</t>
  </si>
  <si>
    <t>PROCEDENCIA: RAMO 33. APORTACIONES FEDERALES PARA ENTIDADES FEDERATIVAS Y MUNICIPIOS , ORIGEN: FIII FONDO DE APORTACIONES PARA LA INFRAESTRUCTURA SOCIAL MUNICIPAL (FISM), MODALIDAD DE INVERSION: REMANENTE</t>
  </si>
  <si>
    <t>Anexo 4.5</t>
  </si>
  <si>
    <t>Anexo 4.6</t>
  </si>
  <si>
    <t>19-SO-05-FB/2019     21/02/2019</t>
  </si>
  <si>
    <t>Anexo 4.8</t>
  </si>
  <si>
    <t>RELACIÓN DE ACCIONES MUNICIPALES REALIZADAS POR CONTRATO EN EL  PRIMER  TRIMESTRE DE 2019</t>
  </si>
  <si>
    <t>Anexo 4.7</t>
  </si>
  <si>
    <t>Anexo 4.10</t>
  </si>
  <si>
    <t>TOTAL DE ACCIONES: 143</t>
  </si>
  <si>
    <t>TRANSITO MUNICIPAL</t>
  </si>
  <si>
    <t>CONVENIO</t>
  </si>
  <si>
    <t>SEGURIDAD PUBLICA</t>
  </si>
  <si>
    <t>OBRAS, ORDENAMIENTO TERRITORIAL Y SERVICIOS MUNICIPALES</t>
  </si>
  <si>
    <t>Anexo 4A.1</t>
  </si>
  <si>
    <t>PROCEDENCIA: CONVENIOS , ORIGEN: RECURSOS TRANSFERIDOS, MODALIDAD DE INVERSION: PROGRAMA NORMAL</t>
  </si>
  <si>
    <t>PROCEDENCIA: RAMO 23. PROVISIONES SALARIALES Y ECONÓMICAS , ORIGEN: FORTALECIMIENTO FINANCIERO PARA INVERSION 3, MODALIDAD DE INVERSION: REMANENTE</t>
  </si>
  <si>
    <t>PROCEDENCIA: RAMO 23. PROVISIONES SALARIALES Y ECONÓMICAS , ORIGEN: APOYO EXTRAORDINARIO DEL FONDO PARA ENTIDADES FED. Y MUNICIPIOS PRODUCTORES DE HIDROCARBUROS, MODALIDAD DE INVERSION: REMANENTE</t>
  </si>
  <si>
    <t>PROCEDENCIA: RAMO 23. PROVISIONES SALARIALES Y ECONÓMICAS , ORIGEN: FORTALECIMIENTO FINANCIERO, MODALIDAD DE INVERSION: PROGRAMA NORMAL</t>
  </si>
  <si>
    <t>PROCEDENCIA: RAMO 23. PROVISIONES SALARIALES Y ECONÓMICAS , ORIGEN: FONDO PARA ENTIDADES FEDERATIVAS Y MUNICIPIOS PRODUCTORES DE HIDROCARBUROS EN REGIONES MARITIMAS, MODALIDAD DE INVERSION: REMANENTE</t>
  </si>
  <si>
    <t>PROCEDENCIA: RAMO 23. PROVISIONES SALARIALES Y ECONÓMICAS , ORIGEN: FONDO PARA ENTIDADES FEDERATIVAS Y MUNICIPIOS PRODUCTORES DE HIDROCARBUROS EN REGIONES MARITIMAS, MODALIDAD DE INVERSION: REFRENDO</t>
  </si>
  <si>
    <t>PROCEDENCIA: RAMO 23. PROVISIONES SALARIALES Y ECONÓMICAS , ORIGEN: FONDO PARA ENTIDADES FED. Y MPIOS. PRODUCTORES DE HIDROCARBUROS EN REGIONES TERRESTRES, MODALIDAD DE INVERSION: REMANENTE</t>
  </si>
  <si>
    <t>PROCEDENCIA: RAMO 23. PROVISIONES SALARIALES Y ECONÓMICAS , ORIGEN: FONDO PARA ENTIDADES FED. Y MPIOS. PRODUCTORES DE HIDROCARBUROS EN REGIONES TERRESTRES, MODALIDAD DE INVERSION: REFRENDO</t>
  </si>
  <si>
    <t>PROCEDENCIA: RAMO 23. PROVISIONES SALARIALES Y ECONÓMICAS , ORIGEN: PROGRAMAS REGIONALES, MODALIDAD DE INVERSION: REMANENTE</t>
  </si>
  <si>
    <t>PROCEDENCIA: RAMO 04. GOBERNACIÓN , ORIGEN: SUBSIDIO FORTASEG, MODALIDAD DE INVERSION: REMANENTE</t>
  </si>
  <si>
    <t>PROCEDENCIA: CONVENIOS , ORIGEN: RECURSOS TRANSFERIDOS, MODALIDAD DE INVERSION: REMANENTE</t>
  </si>
  <si>
    <t>19-SO-05-FB/2019    27/02/20019</t>
  </si>
  <si>
    <t>Anexo 4A.2</t>
  </si>
  <si>
    <t>Anexo 4A.3</t>
  </si>
  <si>
    <t>Anexo 4A.4</t>
  </si>
  <si>
    <t>Anexo 4A.5</t>
  </si>
  <si>
    <t>Anexo 4A.6</t>
  </si>
  <si>
    <t>Anexo 4A.7</t>
  </si>
  <si>
    <t>Anexo 4A.8</t>
  </si>
  <si>
    <t>Anexo 4A.10</t>
  </si>
  <si>
    <t>Anexo 4A.9</t>
  </si>
  <si>
    <t>Anexo 4A.11</t>
  </si>
  <si>
    <t>AUTOEVALUACION PRESUPUESTAL-FINANCIERA DEL 1er TRIMESTRE DE 2019</t>
  </si>
  <si>
    <t>ANEXO 1.1</t>
  </si>
  <si>
    <t>CONCENTRADO DE INGRESOS</t>
  </si>
  <si>
    <t>ESTIMADO</t>
  </si>
  <si>
    <t>RECAUDADO/MINISTRADO</t>
  </si>
  <si>
    <t>% REC/EST</t>
  </si>
  <si>
    <t>TRIM
ANTERIOR</t>
  </si>
  <si>
    <t>Enero</t>
  </si>
  <si>
    <t>Febrero</t>
  </si>
  <si>
    <t>Marzo</t>
  </si>
  <si>
    <t>TOTAL DEL
PERIODO</t>
  </si>
  <si>
    <t>INGRESOS DE GESTION</t>
  </si>
  <si>
    <t>IMPUESTOS</t>
  </si>
  <si>
    <t>DERECHOS</t>
  </si>
  <si>
    <t>PRODUCTOS</t>
  </si>
  <si>
    <t>APROVECHAMIENTOS</t>
  </si>
  <si>
    <t>S U B T O T A L</t>
  </si>
  <si>
    <t>PARTICIPACIONES, APORTACIONES, CONVENIOS, INCENTIVOS DERIVADOS DE LA COLABORACIÓN FISCAL Y FONDOS DISTINTOS DE APORTACIONES</t>
  </si>
  <si>
    <t>30% FONDO DE COMPENSACION Y COMBUSTIBLE MUNICIPAL</t>
  </si>
  <si>
    <t>70% FONDO DE COMPENSACION Y COMBUSTIBLE MUNICIPAL</t>
  </si>
  <si>
    <t>FONDO MUNICIPAL DE RESARCIMIENTO DE CONTRIBUCIONES ESTATALES (ISN)</t>
  </si>
  <si>
    <t>IMPUESTO SOBRE LA RENTA (ISR)</t>
  </si>
  <si>
    <t>INTERESES FINANCIEROS PARTICIPACIONES</t>
  </si>
  <si>
    <t>APORTACIONES</t>
  </si>
  <si>
    <t>MINISTRACIONES FISE</t>
  </si>
  <si>
    <t>INTERESES FISE</t>
  </si>
  <si>
    <t>MINISTRACIONES FIMSDF</t>
  </si>
  <si>
    <t>INTERESES FINANCIEROS FIMSDF</t>
  </si>
  <si>
    <t>MINISTRACIONES FORTAMUN</t>
  </si>
  <si>
    <t>INTERESES FINANCIEROS FORTAMUN</t>
  </si>
  <si>
    <t>CONVENIOS FEDERALES</t>
  </si>
  <si>
    <t>INTERESES CONVENIOS FEDERALES</t>
  </si>
  <si>
    <t>CONVENIOS ESTATALES</t>
  </si>
  <si>
    <t>INTERESES CONVENIOS ESTATALES</t>
  </si>
  <si>
    <t>SUMA TOTAL DE INGRESOS</t>
  </si>
  <si>
    <t>AUTOEVALUACION PRESUPUESTAL-FINANCIERA DEL 1ER. TRIMESTRE DE 2019</t>
  </si>
  <si>
    <t>MUNICIPIO DE: HUIMANGUILLO</t>
  </si>
  <si>
    <t>INFORMACION RELATIVA AL IMPUESTO PREDIAL</t>
  </si>
  <si>
    <t>ANEXO 1.1.A</t>
  </si>
  <si>
    <t>% REC/DEV</t>
  </si>
  <si>
    <t>IMPUESTO</t>
  </si>
  <si>
    <t>A) FACTURACION DEL EJERCICIO FISCAL (ESTIMADO)</t>
  </si>
  <si>
    <t>SF/DC/046/2019</t>
  </si>
  <si>
    <t>B) DEVENGADO DEL PERIODO</t>
  </si>
  <si>
    <t xml:space="preserve">C) RECAUDADO EN EL PERIODO </t>
  </si>
  <si>
    <t>D) RECAUDACION ACUMULADA DEL 1 DE ENERO AL CIERRE DEL PERIODO</t>
  </si>
  <si>
    <t>DIFERENCIA:</t>
  </si>
  <si>
    <t>REZAGOS</t>
  </si>
  <si>
    <t>E) REZAGO DE EJERCICIOS ANTERIORES (DEVENGADO)</t>
  </si>
  <si>
    <t>F) RECAUDACION EFECTUADA DEL PERIODO</t>
  </si>
  <si>
    <t>G) RECUPERACION EFECTUADA DEL 1 DE ENERO AL CIERRE DEL PERIODO</t>
  </si>
  <si>
    <t>ANEXO 1.1.B</t>
  </si>
  <si>
    <t>ANALISIS DE LOS INGRESOS POR CONVENIO AL 31 DE MARZO DE 2019</t>
  </si>
  <si>
    <t>ENERO</t>
  </si>
  <si>
    <t>FEBRERO</t>
  </si>
  <si>
    <t>MARZO</t>
  </si>
  <si>
    <t>INTERESES PROGRAMAS REGIONALES 1</t>
  </si>
  <si>
    <t>INTERESES PROGRAMAS REGIONALES 2</t>
  </si>
  <si>
    <t>INERESES HIDROCARBUROS EN REGIONES TERRESTRES 2018</t>
  </si>
  <si>
    <t>INERESES HIDROCARBUROS EN REGIONES TERRESTRES 2019</t>
  </si>
  <si>
    <t>INTERESES HIDROCARBUROS EN REGIONES MARITIMAS 2018</t>
  </si>
  <si>
    <t>INTERESES HIDROCARBUROS EN REGIONES MARITIMAS 2019</t>
  </si>
  <si>
    <t>INTERESES FORTALECIMIENTO FINANCIERO PARA INVERSION 3</t>
  </si>
  <si>
    <t>INTERESES HIDROCARBUROS ADICIONALES</t>
  </si>
  <si>
    <t>CONVENIO DE COORDINACIÓN PARA LA TRANSFERENCIA DE LA PRESTACIÓN DEL SERVICIO PÚBLICO DE TRANSITO</t>
  </si>
  <si>
    <t>INTERESES GENERADOS DE CONVENIO TRANSITO</t>
  </si>
  <si>
    <t>Anexo 1.2</t>
  </si>
  <si>
    <t>Anexo 1.2A</t>
  </si>
  <si>
    <t>PRESUPUESTO DE EGRESOS DE PARTICIPACIONES FEDERALES, INGRESOS DE GESTION, FONDOS DE APORTACIONES FEDERALES (FONDO III Y IV) Y CONVENIOS POR TIPO DE GASTO Y CAPITULO</t>
  </si>
  <si>
    <t>Anexo 2.1</t>
  </si>
  <si>
    <t>AUTOEVALUACION PRESUPUESTAL -  FINANCIERA DEL PRIMER TRIMESTRE DE 2019</t>
  </si>
  <si>
    <t>Anexo 8</t>
  </si>
  <si>
    <t>MUNICIPIO:  HUIMANGUILLO, TABASCO</t>
  </si>
  <si>
    <t>INFORME DE LAUDOS LABORALES</t>
  </si>
  <si>
    <t>CANTIDAD DE EXPEDIENTES</t>
  </si>
  <si>
    <t>CANTIDAD DE TRABAJADORES QUE INCLUYE  EL EXPEDIENTE</t>
  </si>
  <si>
    <t>REGISTRADO EN CUENTAS DE ORDEN</t>
  </si>
  <si>
    <t xml:space="preserve"> </t>
  </si>
  <si>
    <t>LAUDOS LABORALES EN JUICIO</t>
  </si>
  <si>
    <t>LAUDOS CON CONDENA DE PAGO</t>
  </si>
  <si>
    <t>LAUDOS PAGADOS EN EL TRIMESTRE</t>
  </si>
  <si>
    <t>LAUDOS PAGADOS EN EL TRIMESTRE QUE CORRESPONDEN A PASADAS ADMINISTRACIONES</t>
  </si>
  <si>
    <t>LAUDOS PAGADOS EN EL TRIMESTRE QUE CORRESPONDEN A LA ACTUAL ADMINISTRACIÓN</t>
  </si>
  <si>
    <t>LAUDOS CONDENATORIOS PENDIENTES DE PAGO</t>
  </si>
  <si>
    <t>CONCEPTOS</t>
  </si>
  <si>
    <t>PARTIDA</t>
  </si>
  <si>
    <t>MONTO REFLEJADO EN EL PRESUPUESTO INICIAL DE EGRESOS PARA PAGO DE LAUDOS</t>
  </si>
  <si>
    <t>EN CASO DE NO ESTAR PRESUPUESTADO INICIALMENTE QUE PARTIDA SE REDUJO PARA DAR SUFICIENCIA AL PAGO DE LAUDOS</t>
  </si>
  <si>
    <t>PARTIDA A LA QUE SE DIO SUFICIENCIA PARA PAGO DE LAUDOS</t>
  </si>
  <si>
    <t>NÚMERO Y FECHA DEL ACTA DE CABILDO DONDE SE AUTORIZÓ AMPLIACIONES-REDUCCIONES</t>
  </si>
  <si>
    <t>INFORME DE LA SITUACIÓN DE LA DEUDA PÚBLICA</t>
  </si>
  <si>
    <t>INSTITUCIÓN CREDITICIA</t>
  </si>
  <si>
    <t>DECRETO DE AUTORIZACIÓN DEL H. CONGRESO</t>
  </si>
  <si>
    <t>PLAZO DEL CRÉDITO</t>
  </si>
  <si>
    <t>MONTO CONTRATADO</t>
  </si>
  <si>
    <t>AMORTIZACIÓN DE CAPITAL</t>
  </si>
  <si>
    <t>INTERESES PAGADOS</t>
  </si>
  <si>
    <t>CAPITAL MAS INTERESES</t>
  </si>
  <si>
    <t>SALDO POR AMORTIZAR</t>
  </si>
  <si>
    <t>FUENTE DE PAGO</t>
  </si>
  <si>
    <t>ESTADO DE SITUACION FINANCIERA</t>
  </si>
  <si>
    <r>
      <t xml:space="preserve">COMPARATIVO </t>
    </r>
    <r>
      <rPr>
        <sz val="10"/>
        <color indexed="8"/>
        <rFont val="Arial"/>
        <family val="2"/>
      </rPr>
      <t>MENSUAL</t>
    </r>
    <r>
      <rPr>
        <sz val="10"/>
        <color indexed="8"/>
        <rFont val="Arial"/>
        <family val="2"/>
      </rPr>
      <t xml:space="preserve"> AL </t>
    </r>
    <r>
      <rPr>
        <sz val="10"/>
        <color indexed="8"/>
        <rFont val="Arial"/>
        <family val="2"/>
      </rPr>
      <t>31/03/2019</t>
    </r>
  </si>
  <si>
    <t>ACTIVO</t>
  </si>
  <si>
    <t>PASIVO</t>
  </si>
  <si>
    <t>ACTIVO CIRCULANTE</t>
  </si>
  <si>
    <t>PASIVO CIRCULANTE</t>
  </si>
  <si>
    <t>EFECTIVO Y EQUIVALENTES</t>
  </si>
  <si>
    <t>92,319,773.98</t>
  </si>
  <si>
    <t>86,336,316.57</t>
  </si>
  <si>
    <t>CUENTAS POR PAGAR A CORTO PLAZO</t>
  </si>
  <si>
    <t>33,987,391.58</t>
  </si>
  <si>
    <t>41,432,475.99</t>
  </si>
  <si>
    <t>2111</t>
  </si>
  <si>
    <t>SERVICIOS PERSONALES POR PAGAR A CORTO PLAZO</t>
  </si>
  <si>
    <t>9,856,430.55</t>
  </si>
  <si>
    <t>13,778,625.66</t>
  </si>
  <si>
    <t>1111</t>
  </si>
  <si>
    <t>EFECTIVO</t>
  </si>
  <si>
    <t>128,972.00</t>
  </si>
  <si>
    <t>207,812.22</t>
  </si>
  <si>
    <t>2112</t>
  </si>
  <si>
    <t>PROVEEDORES POR PAGAR A CORTO PLAZO</t>
  </si>
  <si>
    <t>12,755,471.06</t>
  </si>
  <si>
    <t>16,993,166.35</t>
  </si>
  <si>
    <t>1112</t>
  </si>
  <si>
    <t>BANCOS/TESORERIA</t>
  </si>
  <si>
    <t>92,190,801.98</t>
  </si>
  <si>
    <t>86,128,504.35</t>
  </si>
  <si>
    <t>DERECHOS A RECIBIR EFECTIVO O EQUIVALENTES</t>
  </si>
  <si>
    <t>68,304.01</t>
  </si>
  <si>
    <t>61,438.54</t>
  </si>
  <si>
    <t>2113</t>
  </si>
  <si>
    <t>CONTRATISTAS POR OBRAS PUBLICAS POR PAGAR A CORTO PLAZO</t>
  </si>
  <si>
    <t>3,692,580.20</t>
  </si>
  <si>
    <t>963,388.11</t>
  </si>
  <si>
    <t>2115</t>
  </si>
  <si>
    <t>TRANSFERENCIAS OTORGADAS POR PAGAR A CORTO PLAZO</t>
  </si>
  <si>
    <t>478,304.48</t>
  </si>
  <si>
    <t>176,560.39</t>
  </si>
  <si>
    <t>1123</t>
  </si>
  <si>
    <t>DEUDORES DIVERSOS POR COBRAR A CORTO PLAZO</t>
  </si>
  <si>
    <t>30,304.01</t>
  </si>
  <si>
    <t>32,173.54</t>
  </si>
  <si>
    <t>2117</t>
  </si>
  <si>
    <t>RETENCIONES Y CONTRIBUCIONES POR PAGAR A CORTO PLAZO</t>
  </si>
  <si>
    <t>7,170,690.77</t>
  </si>
  <si>
    <t>9,470,348.09</t>
  </si>
  <si>
    <t>1125</t>
  </si>
  <si>
    <t>DEUDORES POR ANTICIPOS DE TESORERIA A CORTO PLAZO</t>
  </si>
  <si>
    <t>38,000.00</t>
  </si>
  <si>
    <t>29,265.00</t>
  </si>
  <si>
    <t>2118</t>
  </si>
  <si>
    <t>DEVOLUCIONES DE CONTRIBUCIONES POR PAGAR A CORTO PLAZO</t>
  </si>
  <si>
    <t>33,914.52</t>
  </si>
  <si>
    <t>50,387.39</t>
  </si>
  <si>
    <t>DERECHOS A RECIBIR BIENES O SERVICIOS</t>
  </si>
  <si>
    <t>396,892.82</t>
  </si>
  <si>
    <t>3,462,386.81</t>
  </si>
  <si>
    <t>TOTAL PASIVO CIRCULANTE</t>
  </si>
  <si>
    <t>1134</t>
  </si>
  <si>
    <t>ANTICIPO A CONTRATISTAS (OBRAS) A CORTO PLAZO</t>
  </si>
  <si>
    <t>ALMACEN</t>
  </si>
  <si>
    <t>-36,205.25</t>
  </si>
  <si>
    <t>17,226.00</t>
  </si>
  <si>
    <t>TOTAL PASIVO</t>
  </si>
  <si>
    <t>1151</t>
  </si>
  <si>
    <t>ALMACEN DE MATERIALES Y SUMINISTROS DE CONSUMO</t>
  </si>
  <si>
    <t>TOTAL ACTIVO CIRCULANTE</t>
  </si>
  <si>
    <t>92,748,765.56</t>
  </si>
  <si>
    <t>89,877,367.92</t>
  </si>
  <si>
    <t>HACIENDA</t>
  </si>
  <si>
    <t>ACTIVO NO CIRCULANTE</t>
  </si>
  <si>
    <t>BIENES INMUEBLES</t>
  </si>
  <si>
    <t>1,706,318,336.71</t>
  </si>
  <si>
    <t>1,696,355,830.20</t>
  </si>
  <si>
    <t>1231</t>
  </si>
  <si>
    <t>TERRENOS</t>
  </si>
  <si>
    <t>28,817,204.40</t>
  </si>
  <si>
    <t>HACIENDA PUBLICA/PATRIMONIO GENERADO</t>
  </si>
  <si>
    <t>1232</t>
  </si>
  <si>
    <t>EDIFICIOS</t>
  </si>
  <si>
    <t>19,804,245.80</t>
  </si>
  <si>
    <t>RESULTADOS DEL EJERCICIO (AHORRO/DESAHORRO)</t>
  </si>
  <si>
    <t>67,498,365.59</t>
  </si>
  <si>
    <t>43,849,198.07</t>
  </si>
  <si>
    <t>1236</t>
  </si>
  <si>
    <t>CONSTRUCCIONES EN PROCESO DE BIENES PROPIOS</t>
  </si>
  <si>
    <t>1,257,285,288.28</t>
  </si>
  <si>
    <t>1,247,322,781.77</t>
  </si>
  <si>
    <t>1237</t>
  </si>
  <si>
    <t>INFRAESTRUCTURA AL FINAL DEL EJERCICIO POR CAPITALIZACIÓN DE LAS OBRAS TERMINADAS DE EDIFICIOS NO HABITACIONALES E INFRAESTRUCTURA DE LOS BIENES PROPIOS</t>
  </si>
  <si>
    <t>400,411,598.23</t>
  </si>
  <si>
    <t>3211</t>
  </si>
  <si>
    <t>BIENES MUEBLES</t>
  </si>
  <si>
    <t>110,320,577.72</t>
  </si>
  <si>
    <t>110,291,577.72</t>
  </si>
  <si>
    <t>RESULTADOS DE EJERCICIOS ANTERIORES</t>
  </si>
  <si>
    <t>1,808,082,557.32</t>
  </si>
  <si>
    <t>1,811,423,736.28</t>
  </si>
  <si>
    <t>1241</t>
  </si>
  <si>
    <t>MOBILIARIO Y EQUIPO DE ADMINISTRACION</t>
  </si>
  <si>
    <t>8,564,948.18</t>
  </si>
  <si>
    <t>3221</t>
  </si>
  <si>
    <t>1242</t>
  </si>
  <si>
    <t>MOBILIARIO Y EQUIPO EDUCACIONAL Y RECREATIVO</t>
  </si>
  <si>
    <t>2,528,977.32</t>
  </si>
  <si>
    <t>Total</t>
  </si>
  <si>
    <t>TOTAL HACIENDA PUBLICA/PATRIMONIO GENERADO</t>
  </si>
  <si>
    <t>1,875,580,922.91</t>
  </si>
  <si>
    <t>1,855,272,934.35</t>
  </si>
  <si>
    <t>1243</t>
  </si>
  <si>
    <t>EQUIPO E INSTRUMENTAL MEDICO Y DE LABORATORIO</t>
  </si>
  <si>
    <t>634,110.90</t>
  </si>
  <si>
    <t>TOTAL HACIENDA</t>
  </si>
  <si>
    <t>1244</t>
  </si>
  <si>
    <t>EQUIPO DE TRANSPORTE</t>
  </si>
  <si>
    <t>54,332,558.44</t>
  </si>
  <si>
    <t>1245</t>
  </si>
  <si>
    <t>EQUIPO DE DEFENSA Y SEGURIDAD</t>
  </si>
  <si>
    <t>13,496,674.38</t>
  </si>
  <si>
    <t>TOTAL PASIVO Y HACIENDA</t>
  </si>
  <si>
    <t>1,896,705,410.34</t>
  </si>
  <si>
    <t>1246</t>
  </si>
  <si>
    <t>MAQUINARIA, OTROS EQUIPOS Y HERRAMIENTAS</t>
  </si>
  <si>
    <t>30,763,308.50</t>
  </si>
  <si>
    <t>30,734,308.50</t>
  </si>
  <si>
    <t>ACTIVOS INTANGIBLES</t>
  </si>
  <si>
    <t>180,634.50</t>
  </si>
  <si>
    <t>1251</t>
  </si>
  <si>
    <t>SOFTWARE</t>
  </si>
  <si>
    <t>TOTAL ACTIVO NO CIRCULANTE</t>
  </si>
  <si>
    <t>1,816,819,548.93</t>
  </si>
  <si>
    <t>1,806,828,042.42</t>
  </si>
  <si>
    <t>TOTAL ACTIVO</t>
  </si>
  <si>
    <t>1,909,568,314.49</t>
  </si>
  <si>
    <t>Anexo 5</t>
  </si>
  <si>
    <t>ANEXO 7</t>
  </si>
  <si>
    <t>INFORME DE AUTOEVALUACIÓN TRIMESTRAL DEL PERÍODO DEL 01 DE  ENERO AL 31  DE MARZO DE 2019</t>
  </si>
  <si>
    <t>Municipio: Huimanguillo, Tabasco</t>
  </si>
  <si>
    <t>Relacion de Actas de Cabildo celebradas del 01 de Enero al 31 de Marzo de 2019</t>
  </si>
  <si>
    <t>No. De Sesión</t>
  </si>
  <si>
    <t>Tipo de sesión</t>
  </si>
  <si>
    <t>Fecha</t>
  </si>
  <si>
    <t>Acuerdos</t>
  </si>
  <si>
    <t>Observaciones</t>
  </si>
  <si>
    <t>16-SO-04-EN/2019</t>
  </si>
  <si>
    <t>ORDINARIA</t>
  </si>
  <si>
    <t xml:space="preserve">APROBACIÓN, DE LAS ADECUACIONES PRESUPUESTALES CORRESPONDIENTES AL MES DE DICIEMBRE Y CIERRRE DEL EJERCICIO FISCAL 2018. - - - - - - - - - - - - - - - - - - - - - - - - - - - </t>
  </si>
  <si>
    <t>MAYORIA</t>
  </si>
  <si>
    <r>
      <t>APROBACIÓN  DEL BANDO DE POLICIA Y GOBIERNO DEL MUNICIPIO DE HUIMANGUILLO, TABASCO, PARA EL TRIENIO 2018-2021; ASÍ COMO LA AUTORIZACIÓN PARA SU PUBLICACIÓN EN EL PERIÓDICO OFICIAL DEL ESTADO</t>
    </r>
    <r>
      <rPr>
        <sz val="8"/>
        <rFont val="Arial"/>
        <family val="2"/>
      </rPr>
      <t>.</t>
    </r>
    <r>
      <rPr>
        <b/>
        <sz val="8"/>
        <rFont val="Arial"/>
        <family val="2"/>
      </rPr>
      <t xml:space="preserve"> - - - - - - - - - - - - - </t>
    </r>
  </si>
  <si>
    <t>UNANIMIDAD</t>
  </si>
  <si>
    <t xml:space="preserve">APROBACIÓN DE LA AUTORIZACIÓN PARA LA CELEBRACIÓN DE CONVENIO DE COORDINACIÓN Y COLABORACIÓN QUE EN MATERIA DE REGULARIZACIÓN DE LA TENENCIA DE LA TIERRA CELEBRAN, POR UNA PARTE LA CERTT Y POR LA OTRA PARTE ESTE ENTE PÚBLICO; PARA INSTRUMENTAR MECANISMOS PARA LA REGULARIZACIÓN DE ASENTAMIENTOS HUMANOS, DE CONFORMIDAD CON LA LEGISLACIÓN VIGENTE, OTORGANDO SEGURIDAD JURÍDICA AL PATRIMONIO DE FAMILIAS DE MENORES INGRESOS, DISMINUYENDO ASÍ LA DESIGUALDAD SOCIAL E IMPULSANDO EL DESARROLLO URBANO ORDENADO DEL MUNICIPIO DE HUIMANGUILLO, TABASCO, PARA EL TRIENIO 2018-2021. - - - - - - - - - </t>
  </si>
  <si>
    <t xml:space="preserve">APROBACIÓN  DE LA AUTORIZACIÓN PARA LA CELEBRACIÓN DE CONVENIO ÚNICO DE DESARROLLO MUNICIPAL DE HUIMANGUILLO 2019-2021, ENTRE EL TITULAR DEL PODER EJECUTIVO DEL ESTADO DE TABASCO, LIC. ADAN AUGUSTO LOPEZ HERNANDEZ,  EN EL SENO DEL COMITÉ DE PLANEACIÓN PARA EL DESARROLLO DEL ESTADO DE TABASCO (COPLADET), Y  ESTE ENTE PÚBLICO REPRESENTADO POR EL CIUDADANO PRESIDENTE MUNICIPAL. LIC. JOSÉ DEL CARMEN TORRUCO JIMÉNEZ  Y LA SINDICO DE HACIENDA DE INGRESOS, LIC. ANAYANCI DE JESÚS HERRERA HERNÁNDEZ, DEL H. AYUNTAMIENTO DE HUIMANGUILLO, TABASCO. - - </t>
  </si>
  <si>
    <t>RATIFICACIÓN  DE LA AUTORIZACIÓN PARA EJECUTAR LOS PROYECTOS 2019: K0050080001, Y K0050080002, (PAVIMENTACIÓN DE CALLE CON CONCRETO HIDRÁULICO, BANQUETAS Y GUARNICIONES) A REALIZARSE EN CIUDAD LA VENTA Y CIUDAD DE HUIMANGUILLO DE ESTA MUNICIPALIDAD, CON UNA INVERSIÓN TOTAL DE 3,206,603.64 (TRES MILLONES DOSCIENTOS SEIS MIL SEISCIENTOS TRES PESOS 64/100 M.N.), A EJERCER CON RECURSOS DEL RAMO 23 (FONDO PARA ENTIDADES FEDERATIVAS Y MUNICIPIOS PRODUCTORES DE HIDROCARBUROS EN REGIONES MARÍTIMAS) (REFRENDO 2018). - - - - - - - - - - - - - - - - - - - - - - - - - - - - - - - - -</t>
  </si>
  <si>
    <t xml:space="preserve">RATIFICACIÓN DE LA AUTORIZACIÓN PARA EJECUTAR LOS PROYECTOS: K0050080003, Y K0050080004, (RECARPETEO DE CALLES, ASÍ COMO PAVIMENTACIÓN DE CALLE CON CONCRETO HIDRÁULICO, BANQUETAS Y GUARNICIONES) A REALIZARSE EN CIUDAD DE HUIMANGUILLO DE ESTA MUNICIPALIDAD, CON UNA INVERSIÓN TOTAL DE 7,474,119.87 (SIETE MILLONES CUATROCIENTOS SETENTA Y CUATRO MIL CIENTO DIECINUEVE PESOS 87/100 M.N.), A EJERCER CON RECURSOS DEL RAMO 23 (FONDO PARA ENTIDADES FEDERATIVAS Y MUNICIPIOS PRODUCTORES DE HIDROCARBUROS EN REGIONES TERRESTRES) (REFRENDO 2018). - - - - </t>
  </si>
  <si>
    <t xml:space="preserve"> RATIFICACIÓN  DE LA AUTORIZACIÓN PARA EJECUTAR EL PROYECTO: K0140080005, (REMODELACIÓN DE CENTRO DEPORTIVO COMUNITARIO Y CULTURAL) A REALIZARSE EN EL POBLADO C-41 LICENCIADO CARLOS A. MADRAZO DE ESTA MUNICIPALIDAD, CON UNA INVERSIÓN TOTAL DE 6,869,989.06 (SEIS MILLONES OCHOCIENTOS SESENTA Y NUEVE MIL NOVECIENTOS OCHENTA Y NUEVE PESOS 06/100 M.N.), A EJERCER CON RECURSOS DEL RAMO 23 (FORTALECIMIENTO FINANCIERO PARA INVERSIÓN 3, 2018) (REFRENDO 2018). - - - - - - - - - - - - - - - - - - - - - - - - - - - - - - - - - - - - - - </t>
  </si>
  <si>
    <t>17-SE-13-FB/2019</t>
  </si>
  <si>
    <t>EXTRAOR      D INARIA</t>
  </si>
  <si>
    <t xml:space="preserve">ESTE HONORABLE AYUNTAMIENTO ACTUANDO EN PLENO Y COMO CUERPO COLEGIADO, AUTORICE EL OTORGAMIENTO DE PODERES GENERALES PARA PLEITOS Y COBRANZAS, ACTOS DE ADMINISTRACIÓN Y CON PODER ESPECIAL PARA ARTICULAR Y ABSOLVER POSICIONES, A LOS SEÑORES LICENCIADOS JOSE LUIS HERNANDEZ PEREZ, DANIEL PEREZ HERNANDEZ, MARGARITA LOMASTO SOBERANO, ANTONIO SANCHEZ PEREZ, GABRIELA ITZEL HERRERA OLAN Y GIOVANI ALEXIS ROLDAN SANCHEZ, TODOS COLABORADORES DEL CONSORCIO DE ABOGADOS GAMA ENCARGADOS DE LA DEFENSA EXTERNA DEL MUNICIPIO EN LOS JUICIOS LABORALES Y ADMINISTRATIVOS, BAJO LA TITULARIDAD DEL SEÑOR LICENCIADO ERIC ROBERT GARRIDO ARGAEZ. POR ÚLTIMO Y PARA EFECTOS DE PROTOCOLIZAR DEBIDAMENTE ANTE FEDATARIO PÚBLICO EL PRESENTE OTORGAMIENTO DE PODERES, SEAN OTORGADAS LAS FACULTADES CORRESPONDIENTES, TANTO AL LIC. JOSÉ DEL CARMEN TORRUCO JIMÉNEZ, EN SU CARÁCTER DE PRESIDENTE MUNICIPAL, ASÍ COMO A LA CIUDADANA ANAYANCI DE JESÚS HERRERA HERNÁNDEZ, EN SU CARÁCTER DE SEGUNDO REGIDOR Y PRIMER SINDICO DE HACIENDA, PARA QUE EN NOMBRE Y REPRESENTACIÓN DE LOS INTEGRANTES DEL HONORABLE CABILDO DEL AYUNTAMIENTO CONSTITUCIONAL DE HUIMANGUILLO, TABASCO, COMPAREZCAN ANTE NOTARIO PÚBLICO. - - - - - - - - </t>
  </si>
  <si>
    <t>18-SE-14-FB/2019</t>
  </si>
  <si>
    <t>EXTRAOR DINARIA</t>
  </si>
  <si>
    <r>
      <rPr>
        <b/>
        <sz val="8"/>
        <rFont val="Arial"/>
        <family val="2"/>
      </rPr>
      <t xml:space="preserve">APROBACIÓN, DE LA AUTORIZACIÓN PARA LA CELEBRACIÓN DE CONVENIO DE COORDINACIÓN ADMINISTRATIVA EN MATERIA DE COBRO DEL IMPUESTO PREDIAL Y SOBRE TRASLADO DE DOMINIO DE BIENES INMUEBLES, POR UNA  PARTE EL PODER EJECUTIVO DEL ESTADO DE TABASCO, REPRESENTADO POR </t>
    </r>
    <r>
      <rPr>
        <b/>
        <sz val="8"/>
        <color rgb="FF000000"/>
        <rFont val="Arial"/>
        <family val="2"/>
      </rPr>
      <t>EL C.P. SAID ARMINIO MENA OROPEZA,</t>
    </r>
    <r>
      <rPr>
        <b/>
        <sz val="8"/>
        <rFont val="Arial"/>
        <family val="2"/>
      </rPr>
      <t xml:space="preserve"> SECRETARIO DE FINANZAS, ASISTIDO POR EL L.C.P. JULIÁN ENRIQUE ROMERO OROPEZA, COMO SUBSECRETARIO DE INGRESOS, Y POR OTRA PARTE, EL AYUNTAMIENTO CONSTITUCIONAL DEL MUNICIPIO DE HUIMANGUILLO, TABASCO, </t>
    </r>
    <r>
      <rPr>
        <b/>
        <sz val="8"/>
        <color rgb="FF000000"/>
        <rFont val="Arial"/>
        <family val="2"/>
      </rPr>
      <t>REPRESENTADO POR EL CIUDADANO PRESIDENTE MUNICIPAL. LIC. JOSÉ DEL CARMEN TORRUCO JIMÉNEZ  Y LA SINDICO DE HACIENDA DE INGRESOS, LIC. ANAYANCI DE JESÚS HERRERA HERNÁNDEZ, DEL H. AYUNTAMIENTO DE HUIMANGUILLO, TABASCO.</t>
    </r>
    <r>
      <rPr>
        <b/>
        <sz val="8"/>
        <rFont val="Arial"/>
        <family val="2"/>
      </rPr>
      <t xml:space="preserve"> - - - - - - - - - - - - - - - - - - - - - - - - - - - - - - - - - - - - - - - - - - - - - - - - - - - - </t>
    </r>
  </si>
  <si>
    <t>19-SO-05-FB/2019</t>
  </si>
  <si>
    <t xml:space="preserve">APROBACIÓN  DE LAS ADECUACIONES PRESUPUESTALES CORRESPONDIENTES AL MES DE ENERO DEL 2019. </t>
  </si>
  <si>
    <t xml:space="preserve">APROBACIÓN DE LA CONVOCATORIA PARA EL DESARROLLO DEL PROCESO DE ELECCIÓN DE DELEGADOS Y SUBDELEGADOS MUNICIPALES PARA EL TRIENIO 2018-2021, ASÍ COMO LA AUTORIZACIÓN PARA SU PUBLICACIÓN. - - - - - - - - - - - - - - - - - - - - - - - </t>
  </si>
  <si>
    <t>20-SO-06-MR/2019</t>
  </si>
  <si>
    <t xml:space="preserve">APROBACIÓN  DE LAS ADECUACIONES PRESUPUESTALES CORRESPONDIENTES AL MES DE FEBRERO DEL 2019. - - - - - - - - - - - - - - - - - </t>
  </si>
  <si>
    <t xml:space="preserve">APROBACION DE LA AUTORIZACION PARA LA EJECUCIÓN DE LOS PROYECTOS: K0040080006, K0040080007, K0040080008, K0040080009, K0030080010, K0030080011, K0020080012, K0020080013, K0020080014, K0020080015, K0030080016, K0030080017, K0030080018, K0030080019, K0030080020, K0030080021, K0040080022, K0040080023, K0220080024, K0220080025, K0220080026, K0220080027, K0220080028, K0220080029, K0220080030, K0220080031, K0030080032, K0030080033, K0030080034, K0360080035, K0360080036, K0360080037, K0360080038, K0360080039, K0080080040,  K0050080041, K0050080042, K0050080043, y K0050080044, A REALIZARSE EN DIVERSAS COMUNIDADES DE ESTA MUNICIPALIDAD, A EJERCER CON RECURSOS DEL RAMO 33, FIII. - - - - - - - - - - - - - - - - - - - - - - - - - - - - - - - - - - - - - - - - - - - </t>
  </si>
  <si>
    <t xml:space="preserve">APROBACIÓN DE LAS SOLICITUDES DE LICENCIA QUE PRESENTAN AL CARGO DE DELEGADO MUNICIPAL DEL TREINIO 2016-2018, DE CONFORMIDAD CON EL ARTÍCULO 105, PARRAFO SEGUNDO DE LA LEY ORGÁNICA DE  LOS MUNICIPIOS DEL ESTADO DE TABASCO. - - - - - - - - - - - - - - - - - - - - - - - - - - - - - - - - - - - - - - - </t>
  </si>
  <si>
    <t>APROBACIÓN DEL ACUERDO POR EL QUE SE ADMITEN O SE DESECHAN SEGÚN EL CASO, EL REGISTRO DE LAS FÓRMULAS INTEGRADAS POR PLANILLAS DE CANDIDATOS A DELEGADOS Y SUBDELEGADOS CON BASE AL PUNTO NO. 2 “DEL REGISTRO”, APARTADO  “C” DE LA CONVOCATORIA EMITIDA POR EL H. AYUNTAMIENTO. - - - - - - - - - - - - - - - - - - - - - - - - - - - - - - - - - - - - - - - - - -</t>
  </si>
  <si>
    <t>El Suscrito Lic. Ramón Arturo Gonzalez de la Cruz, Secretario del Ayuntamiento: Hago constar que la informacion relacionada en este documento, corresponde a las Sesiones de Cabildo que el Honorable  Ayuntamiento Constitucional del Municipio de Huimanguillo, Tabasco ha celebrado en el primer trimestre del año 2019. Las cuales obran en el libro de actas del trienio 2018-2021. Por lo que extiendo la presente en la Ciudad de Huimanguillo, Tabasco a los 31 días del mes de Marzo de año dos mil diecinueve.</t>
  </si>
  <si>
    <t>EL Secretario del Ayuntamiento</t>
  </si>
  <si>
    <t>LIC. RAMÓN ARTURO GONZALEZ DE LA CRUZ.</t>
  </si>
  <si>
    <t>Anexo 6</t>
  </si>
  <si>
    <t>AUTOEVALUACION PRESUPUESTAL - FINANCIERA DEL PRIMER TRIMESTRE 2019</t>
  </si>
  <si>
    <r>
      <t xml:space="preserve">MUNICIPIO: </t>
    </r>
    <r>
      <rPr>
        <b/>
        <u/>
        <sz val="10"/>
        <color indexed="8"/>
        <rFont val="Arial Narrow"/>
        <family val="2"/>
      </rPr>
      <t>HUIMANGUILLO, TABASCO</t>
    </r>
  </si>
  <si>
    <t>0.00</t>
  </si>
  <si>
    <r>
      <t xml:space="preserve">NOTAS:  </t>
    </r>
    <r>
      <rPr>
        <sz val="11"/>
        <color theme="1"/>
        <rFont val="Calibri"/>
        <family val="2"/>
        <scheme val="minor"/>
      </rPr>
      <t>EL MUNICIPIO DE HUIMANGUILLO NO TIENE DEUDA PUBLICA</t>
    </r>
  </si>
  <si>
    <t>Anexo 6A</t>
  </si>
  <si>
    <t>IMPORTE</t>
  </si>
  <si>
    <t>1 ADEUDO REGISTRADO EN ESTADOS FINANCIEROS AL 31 DE MARZO SIN RESPALDO FINANCIERO</t>
  </si>
  <si>
    <t>2 ADEUDOS NO REGISTRADOS EN ESTADOS FINANCIEROS AL 31 DE MARZO DE 2019 SIN RESPALDO FINANCIERO</t>
  </si>
  <si>
    <t>3 ADEUDOS LIQUIDADOS AL PRIMER TRIMESTRE DEL EJERCICIO 2019</t>
  </si>
  <si>
    <t>SALDO DEL ADEUDO 2018 NO LIQUIDADOS AL 31 DE MARZO DE 2019</t>
  </si>
  <si>
    <t>ADEUDOS PENDIENTES AL 31 DE MARZO DEL EJERCICIO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</si>
</sst>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1080A]&quot;$&quot;#,##0.00"/>
    <numFmt numFmtId="165" formatCode="[$-1080A]0.00%"/>
    <numFmt numFmtId="166" formatCode="[$-1080A]#,##0.00"/>
    <numFmt numFmtId="167" formatCode="[$-1080A]###,###,###,##0.00"/>
    <numFmt numFmtId="168" formatCode="[$-1080A]&quot;$&quot;#,##0.00;\(&quot;$&quot;#,##0.00\)"/>
    <numFmt numFmtId="169" formatCode="[$-1080A]#,##0.00\ %"/>
    <numFmt numFmtId="170" formatCode="[$-1080A]dd/mm/yyyy"/>
    <numFmt numFmtId="171" formatCode="[$-1080A]#,##0"/>
    <numFmt numFmtId="172" formatCode="[$-1080A]0%"/>
    <numFmt numFmtId="173" formatCode="[$-1080A]##,###,##0.00"/>
    <numFmt numFmtId="174" formatCode="[$-1080A]#0.00&quot;%&quot;"/>
    <numFmt numFmtId="175" formatCode="[$-1080A]#,##0.00;\(#,##0.00\)"/>
    <numFmt numFmtId="176" formatCode="#,##0.000"/>
    <numFmt numFmtId="177" formatCode="#,##0.0"/>
  </numFmts>
  <fonts count="77" x14ac:knownFonts="1">
    <font>
      <sz val="11"/>
      <color theme="1"/>
      <name val="Calibri"/>
      <family val="2"/>
      <scheme val="minor"/>
    </font>
    <font>
      <sz val="11"/>
      <color rgb="FF000000"/>
      <name val="Calibri"/>
      <family val="2"/>
    </font>
    <font>
      <b/>
      <sz val="10"/>
      <color rgb="FF000000"/>
      <name val="Arial"/>
      <family val="2"/>
    </font>
    <font>
      <sz val="8"/>
      <color rgb="FF000000"/>
      <name val="Arial"/>
      <family val="2"/>
    </font>
    <font>
      <b/>
      <sz val="6"/>
      <color rgb="FF000000"/>
      <name val="Arial"/>
      <family val="2"/>
    </font>
    <font>
      <sz val="6"/>
      <color rgb="FF000000"/>
      <name val="Arial"/>
      <family val="2"/>
    </font>
    <font>
      <sz val="7"/>
      <color rgb="FF000000"/>
      <name val="Arial"/>
      <family val="2"/>
    </font>
    <font>
      <b/>
      <sz val="8"/>
      <color rgb="FF000000"/>
      <name val="Arial"/>
      <family val="2"/>
    </font>
    <font>
      <b/>
      <sz val="6"/>
      <color rgb="FF000000"/>
      <name val="Calibri"/>
      <family val="2"/>
    </font>
    <font>
      <sz val="6"/>
      <color rgb="FF000000"/>
      <name val="Arial Narrow"/>
      <family val="2"/>
    </font>
    <font>
      <b/>
      <sz val="6"/>
      <color rgb="FF000000"/>
      <name val="Arial Narrow"/>
      <family val="2"/>
    </font>
    <font>
      <sz val="6"/>
      <color rgb="FF000000"/>
      <name val="Calibri"/>
      <family val="2"/>
    </font>
    <font>
      <b/>
      <sz val="7"/>
      <color rgb="FF000000"/>
      <name val="Arial"/>
      <family val="2"/>
    </font>
    <font>
      <sz val="8"/>
      <color rgb="FF000000"/>
      <name val="Arial Narrow"/>
      <family val="2"/>
    </font>
    <font>
      <b/>
      <sz val="8"/>
      <color rgb="FF000000"/>
      <name val="Arial Narrow"/>
      <family val="2"/>
    </font>
    <font>
      <b/>
      <sz val="5"/>
      <color rgb="FF000000"/>
      <name val="Arial"/>
      <family val="2"/>
    </font>
    <font>
      <sz val="5"/>
      <color rgb="FF000000"/>
      <name val="Arial"/>
      <family val="2"/>
    </font>
    <font>
      <b/>
      <sz val="9"/>
      <color rgb="FF000000"/>
      <name val="Arial"/>
      <family val="2"/>
    </font>
    <font>
      <b/>
      <sz val="5.5"/>
      <color rgb="FF000000"/>
      <name val="Arial"/>
      <family val="2"/>
    </font>
    <font>
      <sz val="4"/>
      <color rgb="FF000000"/>
      <name val="Arial"/>
      <family val="2"/>
    </font>
    <font>
      <b/>
      <sz val="11"/>
      <color theme="1"/>
      <name val="Calibri"/>
      <family val="2"/>
      <scheme val="minor"/>
    </font>
    <font>
      <b/>
      <sz val="7"/>
      <color theme="1"/>
      <name val="Calibri"/>
      <family val="2"/>
      <scheme val="minor"/>
    </font>
    <font>
      <b/>
      <sz val="7"/>
      <color rgb="FF000000"/>
      <name val="Arial Narrow"/>
      <family val="2"/>
    </font>
    <font>
      <b/>
      <sz val="7"/>
      <color rgb="FF000000"/>
      <name val="Calibri"/>
      <family val="2"/>
    </font>
    <font>
      <b/>
      <sz val="6"/>
      <color theme="1"/>
      <name val="Calibri"/>
      <family val="2"/>
      <scheme val="minor"/>
    </font>
    <font>
      <sz val="8"/>
      <color theme="1"/>
      <name val="Calibri"/>
      <family val="2"/>
      <scheme val="minor"/>
    </font>
    <font>
      <sz val="9"/>
      <color theme="1"/>
      <name val="Calibri"/>
      <family val="2"/>
      <scheme val="minor"/>
    </font>
    <font>
      <b/>
      <sz val="11"/>
      <color indexed="8"/>
      <name val="Calibri"/>
      <family val="2"/>
      <scheme val="minor"/>
    </font>
    <font>
      <sz val="11"/>
      <color rgb="FF000000"/>
      <name val="Calibri"/>
      <family val="2"/>
    </font>
    <font>
      <sz val="9"/>
      <color rgb="FF000000"/>
      <name val="Calibri"/>
      <family val="2"/>
    </font>
    <font>
      <b/>
      <sz val="8"/>
      <color theme="1"/>
      <name val="Calibri"/>
      <family val="2"/>
      <scheme val="minor"/>
    </font>
    <font>
      <b/>
      <sz val="9"/>
      <color theme="1"/>
      <name val="Calibri"/>
      <family val="2"/>
      <scheme val="minor"/>
    </font>
    <font>
      <sz val="11"/>
      <color theme="1"/>
      <name val="Calibri"/>
      <family val="2"/>
      <scheme val="minor"/>
    </font>
    <font>
      <sz val="8"/>
      <color rgb="FF000000"/>
      <name val="Calibri"/>
      <family val="2"/>
    </font>
    <font>
      <b/>
      <sz val="12"/>
      <color indexed="8"/>
      <name val="Arial Narrow"/>
      <family val="2"/>
    </font>
    <font>
      <sz val="12"/>
      <name val="Arial Narrow"/>
      <family val="2"/>
    </font>
    <font>
      <sz val="8"/>
      <name val="Arial Narrow"/>
      <family val="2"/>
    </font>
    <font>
      <b/>
      <sz val="8"/>
      <color indexed="8"/>
      <name val="Arial Narrow"/>
      <family val="2"/>
    </font>
    <font>
      <sz val="8"/>
      <color indexed="8"/>
      <name val="Arial Narrow"/>
      <family val="2"/>
    </font>
    <font>
      <b/>
      <sz val="8"/>
      <name val="Arial Narrow"/>
      <family val="2"/>
    </font>
    <font>
      <b/>
      <sz val="9"/>
      <color theme="0"/>
      <name val="Tahoma"/>
      <family val="2"/>
    </font>
    <font>
      <sz val="12"/>
      <color theme="1"/>
      <name val="Arial Narrow"/>
      <family val="2"/>
    </font>
    <font>
      <sz val="10"/>
      <color theme="1"/>
      <name val="Arial Narrow"/>
      <family val="2"/>
    </font>
    <font>
      <b/>
      <sz val="10"/>
      <color theme="1"/>
      <name val="Arial Narrow"/>
      <family val="2"/>
    </font>
    <font>
      <b/>
      <sz val="9"/>
      <color theme="1"/>
      <name val="Arial Narrow"/>
      <family val="2"/>
    </font>
    <font>
      <b/>
      <sz val="13"/>
      <color theme="1"/>
      <name val="Arial Narrow"/>
      <family val="2"/>
    </font>
    <font>
      <sz val="9"/>
      <color theme="1"/>
      <name val="Arial Narrow"/>
      <family val="2"/>
    </font>
    <font>
      <b/>
      <sz val="10"/>
      <color theme="0"/>
      <name val="Arial Narrow"/>
      <family val="2"/>
    </font>
    <font>
      <sz val="11"/>
      <color theme="1"/>
      <name val="Arial Narrow"/>
      <family val="2"/>
    </font>
    <font>
      <b/>
      <sz val="11"/>
      <color theme="1"/>
      <name val="Arial Narrow"/>
      <family val="2"/>
    </font>
    <font>
      <b/>
      <i/>
      <sz val="8"/>
      <color indexed="8"/>
      <name val="Arial Narrow"/>
      <family val="2"/>
    </font>
    <font>
      <b/>
      <sz val="11"/>
      <color indexed="8"/>
      <name val="Calibri"/>
      <family val="2"/>
    </font>
    <font>
      <sz val="11"/>
      <color indexed="8"/>
      <name val="Calibri"/>
      <family val="2"/>
    </font>
    <font>
      <sz val="11"/>
      <name val="Calibri"/>
      <family val="2"/>
      <scheme val="minor"/>
    </font>
    <font>
      <b/>
      <sz val="8"/>
      <color theme="1"/>
      <name val="Arial Narrow"/>
      <family val="2"/>
    </font>
    <font>
      <b/>
      <sz val="11.95"/>
      <color indexed="8"/>
      <name val="Arial"/>
      <family val="2"/>
    </font>
    <font>
      <b/>
      <sz val="10"/>
      <color indexed="8"/>
      <name val="Arial"/>
      <family val="2"/>
    </font>
    <font>
      <sz val="7"/>
      <color indexed="8"/>
      <name val="Arial"/>
      <family val="2"/>
    </font>
    <font>
      <sz val="10"/>
      <color indexed="8"/>
      <name val="Arial"/>
      <family val="2"/>
    </font>
    <font>
      <sz val="7"/>
      <color indexed="10"/>
      <name val="Arial"/>
      <family val="2"/>
    </font>
    <font>
      <b/>
      <sz val="7"/>
      <color indexed="8"/>
      <name val="Arial"/>
      <family val="2"/>
    </font>
    <font>
      <b/>
      <sz val="5"/>
      <color indexed="8"/>
      <name val="Arial"/>
      <family val="2"/>
    </font>
    <font>
      <sz val="5.95"/>
      <color indexed="8"/>
      <name val="Arial"/>
      <family val="2"/>
    </font>
    <font>
      <sz val="5.95"/>
      <color indexed="10"/>
      <name val="Arial"/>
      <family val="2"/>
    </font>
    <font>
      <sz val="10"/>
      <color indexed="10"/>
      <name val="Arial"/>
      <family val="2"/>
    </font>
    <font>
      <b/>
      <sz val="10"/>
      <name val="Arial"/>
      <family val="2"/>
    </font>
    <font>
      <sz val="10"/>
      <name val="Arial"/>
      <family val="2"/>
    </font>
    <font>
      <b/>
      <sz val="8"/>
      <name val="Arial"/>
      <family val="2"/>
    </font>
    <font>
      <sz val="8"/>
      <name val="Arial"/>
      <family val="2"/>
    </font>
    <font>
      <b/>
      <sz val="12"/>
      <color indexed="8"/>
      <name val="Arial"/>
      <family val="2"/>
    </font>
    <font>
      <b/>
      <sz val="12"/>
      <color indexed="8"/>
      <name val="Calibri"/>
      <family val="2"/>
    </font>
    <font>
      <b/>
      <u/>
      <sz val="10"/>
      <color indexed="8"/>
      <name val="Arial Narrow"/>
      <family val="2"/>
    </font>
    <font>
      <b/>
      <sz val="48"/>
      <color theme="1"/>
      <name val="Calibri"/>
      <family val="2"/>
      <scheme val="minor"/>
    </font>
    <font>
      <b/>
      <sz val="9"/>
      <name val="Arial"/>
      <family val="2"/>
    </font>
    <font>
      <sz val="9"/>
      <name val="Arial"/>
      <family val="2"/>
    </font>
    <font>
      <sz val="14"/>
      <name val="Arial"/>
      <family val="2"/>
    </font>
    <font>
      <b/>
      <sz val="11"/>
      <name val="Arial"/>
      <family val="2"/>
    </font>
  </fonts>
  <fills count="10">
    <fill>
      <patternFill patternType="none"/>
    </fill>
    <fill>
      <patternFill patternType="gray125"/>
    </fill>
    <fill>
      <patternFill patternType="solid">
        <fgColor rgb="FFDCDCDC"/>
        <bgColor rgb="FFDCDCDC"/>
      </patternFill>
    </fill>
    <fill>
      <patternFill patternType="solid">
        <fgColor theme="0" tint="-0.14999847407452621"/>
        <bgColor indexed="0"/>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
      <patternFill patternType="solid">
        <fgColor indexed="9"/>
        <bgColor indexed="64"/>
      </patternFill>
    </fill>
    <fill>
      <patternFill patternType="solid">
        <fgColor indexed="22"/>
        <bgColor indexed="64"/>
      </patternFill>
    </fill>
  </fills>
  <borders count="5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hair">
        <color indexed="8"/>
      </left>
      <right style="hair">
        <color indexed="8"/>
      </right>
      <top style="hair">
        <color indexed="8"/>
      </top>
      <bottom style="hair">
        <color indexed="8"/>
      </bottom>
      <diagonal/>
    </border>
    <border>
      <left/>
      <right style="thin">
        <color indexed="64"/>
      </right>
      <top/>
      <bottom/>
      <diagonal/>
    </border>
    <border>
      <left/>
      <right/>
      <top style="thin">
        <color auto="1"/>
      </top>
      <bottom style="thin">
        <color auto="1"/>
      </bottom>
      <diagonal/>
    </border>
    <border>
      <left/>
      <right style="thin">
        <color indexed="64"/>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8"/>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diagonal/>
    </border>
    <border>
      <left/>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cellStyleXfs>
  <cellXfs count="507">
    <xf numFmtId="0" fontId="0" fillId="0" borderId="0" xfId="0"/>
    <xf numFmtId="0" fontId="14" fillId="0" borderId="0" xfId="0" applyFont="1" applyAlignment="1">
      <alignment horizontal="right" vertical="top" wrapText="1" readingOrder="1"/>
    </xf>
    <xf numFmtId="0" fontId="7" fillId="0" borderId="0" xfId="0" applyFont="1" applyAlignment="1">
      <alignment horizontal="center" vertical="top" wrapText="1" readingOrder="1"/>
    </xf>
    <xf numFmtId="169" fontId="14" fillId="0" borderId="0" xfId="0" applyNumberFormat="1" applyFont="1" applyAlignment="1">
      <alignment horizontal="right" vertical="top" wrapText="1" readingOrder="1"/>
    </xf>
    <xf numFmtId="164" fontId="14" fillId="0" borderId="0" xfId="0" applyNumberFormat="1" applyFont="1" applyAlignment="1">
      <alignment horizontal="right" vertical="top" wrapText="1" readingOrder="1"/>
    </xf>
    <xf numFmtId="168" fontId="14" fillId="0" borderId="0" xfId="0" applyNumberFormat="1" applyFont="1" applyAlignment="1">
      <alignment horizontal="right" vertical="top" wrapText="1" readingOrder="1"/>
    </xf>
    <xf numFmtId="0" fontId="7" fillId="0" borderId="0" xfId="0" applyFont="1" applyAlignment="1">
      <alignment vertical="top" wrapText="1" readingOrder="1"/>
    </xf>
    <xf numFmtId="169" fontId="13" fillId="0" borderId="0" xfId="0" applyNumberFormat="1" applyFont="1" applyAlignment="1">
      <alignment horizontal="right" vertical="top" wrapText="1" readingOrder="1"/>
    </xf>
    <xf numFmtId="164" fontId="13" fillId="0" borderId="0" xfId="0" applyNumberFormat="1" applyFont="1" applyAlignment="1">
      <alignment horizontal="right" vertical="top" wrapText="1" readingOrder="1"/>
    </xf>
    <xf numFmtId="168" fontId="13" fillId="0" borderId="0" xfId="0" applyNumberFormat="1" applyFont="1" applyAlignment="1">
      <alignment horizontal="right" vertical="top" wrapText="1" readingOrder="1"/>
    </xf>
    <xf numFmtId="0" fontId="3" fillId="0" borderId="0" xfId="0" applyFont="1" applyAlignment="1">
      <alignment vertical="top" wrapText="1" readingOrder="1"/>
    </xf>
    <xf numFmtId="166" fontId="7" fillId="0" borderId="0" xfId="0" applyNumberFormat="1" applyFont="1" applyAlignment="1">
      <alignment vertical="top" wrapText="1" readingOrder="1"/>
    </xf>
    <xf numFmtId="0" fontId="31" fillId="0" borderId="0" xfId="0" applyFont="1" applyFill="1" applyProtection="1"/>
    <xf numFmtId="0" fontId="17" fillId="0" borderId="0" xfId="0" applyFont="1" applyFill="1" applyBorder="1" applyAlignment="1" applyProtection="1">
      <alignment horizontal="center" vertical="top" wrapText="1" readingOrder="1"/>
    </xf>
    <xf numFmtId="0" fontId="25" fillId="0" borderId="0" xfId="0" applyFont="1" applyBorder="1"/>
    <xf numFmtId="0" fontId="25" fillId="0" borderId="0" xfId="0" applyFont="1"/>
    <xf numFmtId="14" fontId="19" fillId="0" borderId="3" xfId="0" applyNumberFormat="1" applyFont="1" applyFill="1" applyBorder="1" applyAlignment="1" applyProtection="1">
      <alignment horizontal="center" vertical="top" wrapText="1" readingOrder="1"/>
    </xf>
    <xf numFmtId="0" fontId="0" fillId="0" borderId="0" xfId="0" applyFill="1" applyAlignment="1" applyProtection="1">
      <alignment horizontal="center"/>
    </xf>
    <xf numFmtId="0" fontId="7" fillId="0" borderId="0" xfId="0" applyFont="1" applyFill="1" applyBorder="1" applyAlignment="1" applyProtection="1">
      <alignment horizontal="center" vertical="top" wrapText="1" readingOrder="1"/>
    </xf>
    <xf numFmtId="0" fontId="12" fillId="0" borderId="0" xfId="0" applyFont="1" applyFill="1" applyBorder="1" applyAlignment="1" applyProtection="1">
      <alignment horizontal="center" vertical="top" wrapText="1" readingOrder="1"/>
    </xf>
    <xf numFmtId="0" fontId="0" fillId="0" borderId="0" xfId="0" applyFill="1" applyAlignment="1" applyProtection="1">
      <alignment horizontal="center" vertical="top"/>
    </xf>
    <xf numFmtId="0" fontId="0" fillId="0" borderId="0" xfId="0" applyAlignment="1">
      <alignment horizontal="center" vertical="top"/>
    </xf>
    <xf numFmtId="0" fontId="25" fillId="0" borderId="0" xfId="0" applyFont="1" applyFill="1" applyBorder="1" applyProtection="1"/>
    <xf numFmtId="0" fontId="0" fillId="0" borderId="0" xfId="0" applyFill="1" applyProtection="1"/>
    <xf numFmtId="0" fontId="4" fillId="2" borderId="1" xfId="0" applyFont="1" applyFill="1" applyBorder="1" applyAlignment="1" applyProtection="1">
      <alignment vertical="center" wrapText="1" readingOrder="1"/>
    </xf>
    <xf numFmtId="0" fontId="4" fillId="2" borderId="2" xfId="0" applyFont="1" applyFill="1" applyBorder="1" applyAlignment="1" applyProtection="1">
      <alignment vertical="center" wrapText="1" readingOrder="1"/>
    </xf>
    <xf numFmtId="0" fontId="4" fillId="2" borderId="3" xfId="0" applyFont="1" applyFill="1" applyBorder="1" applyAlignment="1" applyProtection="1">
      <alignment horizontal="center" vertical="center" wrapText="1" readingOrder="1"/>
    </xf>
    <xf numFmtId="0" fontId="4" fillId="2" borderId="6" xfId="0" applyFont="1" applyFill="1" applyBorder="1" applyAlignment="1" applyProtection="1">
      <alignment vertical="center" wrapText="1" readingOrder="1"/>
    </xf>
    <xf numFmtId="0" fontId="4" fillId="2" borderId="6" xfId="0" applyFont="1" applyFill="1" applyBorder="1" applyAlignment="1" applyProtection="1">
      <alignment horizontal="center" vertical="center" wrapText="1" readingOrder="1"/>
    </xf>
    <xf numFmtId="0" fontId="4" fillId="2" borderId="8" xfId="0" applyFont="1" applyFill="1" applyBorder="1" applyAlignment="1" applyProtection="1">
      <alignment horizontal="center" vertical="center" wrapText="1" readingOrder="1"/>
    </xf>
    <xf numFmtId="0" fontId="4" fillId="2" borderId="9" xfId="0" applyFont="1" applyFill="1" applyBorder="1" applyAlignment="1" applyProtection="1">
      <alignment horizontal="center" vertical="center" wrapText="1" readingOrder="1"/>
    </xf>
    <xf numFmtId="0" fontId="4" fillId="2" borderId="1" xfId="0" applyFont="1" applyFill="1" applyBorder="1" applyAlignment="1" applyProtection="1">
      <alignment horizontal="center" vertical="center" wrapText="1" readingOrder="1"/>
    </xf>
    <xf numFmtId="0" fontId="4" fillId="2" borderId="10" xfId="0" applyFont="1" applyFill="1" applyBorder="1" applyAlignment="1" applyProtection="1">
      <alignment horizontal="center" vertical="center" wrapText="1" readingOrder="1"/>
    </xf>
    <xf numFmtId="0" fontId="4" fillId="0" borderId="3" xfId="0" applyFont="1" applyFill="1" applyBorder="1" applyAlignment="1" applyProtection="1">
      <alignment horizontal="center" vertical="center" wrapText="1" readingOrder="1"/>
    </xf>
    <xf numFmtId="0" fontId="7" fillId="0" borderId="0" xfId="0" applyFont="1" applyFill="1" applyAlignment="1" applyProtection="1">
      <alignment horizontal="center" vertical="top" wrapText="1" readingOrder="1"/>
    </xf>
    <xf numFmtId="0" fontId="8" fillId="2" borderId="3" xfId="0" applyFont="1" applyFill="1" applyBorder="1" applyAlignment="1" applyProtection="1">
      <alignment horizontal="center" vertical="top" wrapText="1" readingOrder="1"/>
    </xf>
    <xf numFmtId="0" fontId="8" fillId="2" borderId="1" xfId="0" applyFont="1" applyFill="1" applyBorder="1" applyAlignment="1" applyProtection="1">
      <alignment horizontal="center" vertical="top" wrapText="1" readingOrder="1"/>
    </xf>
    <xf numFmtId="0" fontId="8" fillId="2" borderId="13" xfId="0" applyFont="1" applyFill="1" applyBorder="1" applyAlignment="1" applyProtection="1">
      <alignment horizontal="center" vertical="top" wrapText="1" readingOrder="1"/>
    </xf>
    <xf numFmtId="0" fontId="8" fillId="2" borderId="12" xfId="0" applyFont="1" applyFill="1" applyBorder="1" applyAlignment="1" applyProtection="1">
      <alignment horizontal="center" vertical="top" wrapText="1" readingOrder="1"/>
    </xf>
    <xf numFmtId="0" fontId="8" fillId="2" borderId="8" xfId="0" applyFont="1" applyFill="1" applyBorder="1" applyAlignment="1" applyProtection="1">
      <alignment horizontal="center" vertical="center" wrapText="1" readingOrder="1"/>
    </xf>
    <xf numFmtId="0" fontId="8" fillId="2" borderId="3" xfId="0" applyFont="1" applyFill="1" applyBorder="1" applyAlignment="1" applyProtection="1">
      <alignment horizontal="center" vertical="center" wrapText="1" readingOrder="1"/>
    </xf>
    <xf numFmtId="0" fontId="8" fillId="2" borderId="12" xfId="0" applyFont="1" applyFill="1" applyBorder="1" applyAlignment="1" applyProtection="1">
      <alignment horizontal="center" vertical="center" wrapText="1" readingOrder="1"/>
    </xf>
    <xf numFmtId="164" fontId="9" fillId="0" borderId="0" xfId="0" applyNumberFormat="1" applyFont="1" applyFill="1" applyAlignment="1" applyProtection="1">
      <alignment horizontal="right" vertical="top" wrapText="1" readingOrder="1"/>
    </xf>
    <xf numFmtId="0" fontId="9" fillId="0" borderId="0" xfId="0" applyFont="1" applyFill="1" applyAlignment="1" applyProtection="1">
      <alignment horizontal="right" vertical="top" wrapText="1" readingOrder="1"/>
    </xf>
    <xf numFmtId="0" fontId="20" fillId="0" borderId="0" xfId="0" applyFont="1" applyFill="1" applyAlignment="1" applyProtection="1">
      <alignment horizontal="center"/>
    </xf>
    <xf numFmtId="0" fontId="26" fillId="0" borderId="0" xfId="0" applyFont="1" applyFill="1" applyProtection="1"/>
    <xf numFmtId="0" fontId="5" fillId="2" borderId="3" xfId="0" applyFont="1" applyFill="1" applyBorder="1" applyAlignment="1" applyProtection="1">
      <alignment horizontal="center" vertical="center" wrapText="1" readingOrder="1"/>
    </xf>
    <xf numFmtId="43" fontId="24" fillId="0" borderId="0" xfId="0" applyNumberFormat="1" applyFont="1" applyFill="1" applyProtection="1"/>
    <xf numFmtId="43" fontId="10" fillId="0" borderId="3" xfId="0" applyNumberFormat="1" applyFont="1" applyFill="1" applyBorder="1" applyAlignment="1" applyProtection="1">
      <alignment horizontal="right" vertical="top" wrapText="1" readingOrder="1"/>
    </xf>
    <xf numFmtId="43" fontId="21" fillId="0" borderId="0" xfId="0" applyNumberFormat="1" applyFont="1" applyFill="1" applyProtection="1"/>
    <xf numFmtId="43" fontId="22" fillId="0" borderId="3" xfId="0" applyNumberFormat="1" applyFont="1" applyFill="1" applyBorder="1" applyAlignment="1" applyProtection="1">
      <alignment horizontal="right" vertical="top" wrapText="1" readingOrder="1"/>
    </xf>
    <xf numFmtId="168" fontId="13" fillId="0" borderId="0" xfId="0" applyNumberFormat="1" applyFont="1" applyFill="1" applyAlignment="1" applyProtection="1">
      <alignment horizontal="right" vertical="top" wrapText="1" readingOrder="1"/>
    </xf>
    <xf numFmtId="0" fontId="3" fillId="0" borderId="0" xfId="0" applyFont="1" applyFill="1" applyAlignment="1" applyProtection="1">
      <alignment vertical="top" wrapText="1" readingOrder="1"/>
    </xf>
    <xf numFmtId="164" fontId="13" fillId="0" borderId="0" xfId="0" applyNumberFormat="1" applyFont="1" applyFill="1" applyAlignment="1" applyProtection="1">
      <alignment horizontal="right" vertical="top" wrapText="1" readingOrder="1"/>
    </xf>
    <xf numFmtId="169" fontId="13" fillId="0" borderId="0" xfId="0" applyNumberFormat="1" applyFont="1" applyFill="1" applyAlignment="1" applyProtection="1">
      <alignment horizontal="right" vertical="top" wrapText="1" readingOrder="1"/>
    </xf>
    <xf numFmtId="0" fontId="20" fillId="0" borderId="0" xfId="0" applyFont="1" applyFill="1" applyProtection="1"/>
    <xf numFmtId="0" fontId="7" fillId="2" borderId="3" xfId="0" applyFont="1" applyFill="1" applyBorder="1" applyAlignment="1" applyProtection="1">
      <alignment horizontal="center" vertical="center" wrapText="1" readingOrder="1"/>
    </xf>
    <xf numFmtId="0" fontId="7" fillId="0" borderId="0" xfId="0" applyFont="1" applyFill="1" applyAlignment="1" applyProtection="1">
      <alignment vertical="top" wrapText="1" readingOrder="1"/>
    </xf>
    <xf numFmtId="168" fontId="14" fillId="0" borderId="0" xfId="0" applyNumberFormat="1" applyFont="1" applyFill="1" applyAlignment="1" applyProtection="1">
      <alignment horizontal="right" vertical="top" wrapText="1" readingOrder="1"/>
    </xf>
    <xf numFmtId="164" fontId="14" fillId="0" borderId="0" xfId="0" applyNumberFormat="1" applyFont="1" applyFill="1" applyAlignment="1" applyProtection="1">
      <alignment horizontal="right" vertical="top" wrapText="1" readingOrder="1"/>
    </xf>
    <xf numFmtId="169" fontId="14" fillId="0" borderId="0" xfId="0" applyNumberFormat="1" applyFont="1" applyFill="1" applyAlignment="1" applyProtection="1">
      <alignment horizontal="right" vertical="top" wrapText="1" readingOrder="1"/>
    </xf>
    <xf numFmtId="0" fontId="14" fillId="0" borderId="0" xfId="0" applyFont="1" applyFill="1" applyAlignment="1" applyProtection="1">
      <alignment horizontal="right" vertical="top" wrapText="1" readingOrder="1"/>
    </xf>
    <xf numFmtId="0" fontId="27" fillId="0" borderId="0" xfId="0" applyFont="1" applyFill="1" applyProtection="1"/>
    <xf numFmtId="0" fontId="13" fillId="0" borderId="0" xfId="0" applyFont="1" applyFill="1" applyAlignment="1" applyProtection="1">
      <alignment horizontal="right" vertical="top" wrapText="1" readingOrder="1"/>
    </xf>
    <xf numFmtId="166" fontId="16" fillId="0" borderId="3" xfId="0" applyNumberFormat="1" applyFont="1" applyFill="1" applyBorder="1" applyAlignment="1" applyProtection="1">
      <alignment vertical="top" wrapText="1" readingOrder="1"/>
    </xf>
    <xf numFmtId="0" fontId="16" fillId="0" borderId="3" xfId="0" applyFont="1" applyFill="1" applyBorder="1" applyAlignment="1" applyProtection="1">
      <alignment horizontal="center" vertical="top" wrapText="1" readingOrder="1"/>
    </xf>
    <xf numFmtId="0" fontId="16" fillId="0" borderId="3" xfId="0" applyFont="1" applyFill="1" applyBorder="1" applyAlignment="1" applyProtection="1">
      <alignment vertical="top" wrapText="1" readingOrder="1"/>
    </xf>
    <xf numFmtId="170" fontId="16" fillId="0" borderId="3" xfId="0" applyNumberFormat="1" applyFont="1" applyFill="1" applyBorder="1" applyAlignment="1" applyProtection="1">
      <alignment horizontal="left" vertical="top" wrapText="1" readingOrder="1"/>
    </xf>
    <xf numFmtId="0" fontId="16" fillId="0" borderId="3" xfId="0" applyFont="1" applyFill="1" applyBorder="1" applyAlignment="1" applyProtection="1">
      <alignment horizontal="left" vertical="top" wrapText="1" readingOrder="1"/>
    </xf>
    <xf numFmtId="171" fontId="16" fillId="0" borderId="3" xfId="0" applyNumberFormat="1" applyFont="1" applyFill="1" applyBorder="1" applyAlignment="1" applyProtection="1">
      <alignment horizontal="center" vertical="top" wrapText="1" readingOrder="1"/>
    </xf>
    <xf numFmtId="172" fontId="16" fillId="0" borderId="3" xfId="0" applyNumberFormat="1" applyFont="1" applyFill="1" applyBorder="1" applyAlignment="1" applyProtection="1">
      <alignment vertical="top" wrapText="1" readingOrder="1"/>
    </xf>
    <xf numFmtId="0" fontId="4" fillId="2" borderId="2" xfId="0" applyFont="1" applyFill="1" applyBorder="1" applyAlignment="1" applyProtection="1">
      <alignment horizontal="center" vertical="top" wrapText="1" readingOrder="1"/>
    </xf>
    <xf numFmtId="0" fontId="4" fillId="2" borderId="3" xfId="0" applyFont="1" applyFill="1" applyBorder="1" applyAlignment="1" applyProtection="1">
      <alignment horizontal="center" vertical="top" wrapText="1" readingOrder="1"/>
    </xf>
    <xf numFmtId="0" fontId="4" fillId="2" borderId="1" xfId="0" applyFont="1" applyFill="1" applyBorder="1" applyAlignment="1" applyProtection="1">
      <alignment horizontal="center" vertical="top" wrapText="1" readingOrder="1"/>
    </xf>
    <xf numFmtId="0" fontId="4" fillId="2" borderId="13" xfId="0" applyFont="1" applyFill="1" applyBorder="1" applyAlignment="1" applyProtection="1">
      <alignment horizontal="center" vertical="top" wrapText="1" readingOrder="1"/>
    </xf>
    <xf numFmtId="0" fontId="4" fillId="2" borderId="11" xfId="0" applyFont="1" applyFill="1" applyBorder="1" applyAlignment="1" applyProtection="1">
      <alignment horizontal="center" vertical="top" wrapText="1" readingOrder="1"/>
    </xf>
    <xf numFmtId="0" fontId="4" fillId="2" borderId="0" xfId="0" applyFont="1" applyFill="1" applyAlignment="1" applyProtection="1">
      <alignment horizontal="center" vertical="top" wrapText="1" readingOrder="1"/>
    </xf>
    <xf numFmtId="0" fontId="15" fillId="2" borderId="8" xfId="0" applyFont="1" applyFill="1" applyBorder="1" applyAlignment="1" applyProtection="1">
      <alignment horizontal="center" vertical="top" wrapText="1" readingOrder="1"/>
    </xf>
    <xf numFmtId="0" fontId="15" fillId="2" borderId="9" xfId="0" applyFont="1" applyFill="1" applyBorder="1" applyAlignment="1" applyProtection="1">
      <alignment horizontal="center" vertical="top" wrapText="1" readingOrder="1"/>
    </xf>
    <xf numFmtId="0" fontId="16" fillId="0" borderId="0" xfId="0" applyFont="1" applyFill="1" applyAlignment="1" applyProtection="1">
      <alignment horizontal="center" vertical="top" wrapText="1" readingOrder="1"/>
    </xf>
    <xf numFmtId="0" fontId="16" fillId="0" borderId="0" xfId="0" applyFont="1" applyFill="1" applyAlignment="1" applyProtection="1">
      <alignment horizontal="left" vertical="top" wrapText="1" readingOrder="1"/>
    </xf>
    <xf numFmtId="0" fontId="16" fillId="0" borderId="0" xfId="0" applyFont="1" applyFill="1" applyAlignment="1" applyProtection="1">
      <alignment vertical="top" wrapText="1" readingOrder="1"/>
    </xf>
    <xf numFmtId="0" fontId="15" fillId="0" borderId="0" xfId="0" applyFont="1" applyFill="1" applyAlignment="1" applyProtection="1">
      <alignment vertical="top" wrapText="1" readingOrder="1"/>
    </xf>
    <xf numFmtId="166" fontId="15" fillId="0" borderId="0" xfId="0" applyNumberFormat="1" applyFont="1" applyFill="1" applyAlignment="1" applyProtection="1">
      <alignment vertical="top" wrapText="1" readingOrder="1"/>
    </xf>
    <xf numFmtId="0" fontId="12" fillId="0" borderId="10" xfId="0" applyFont="1" applyFill="1" applyBorder="1" applyAlignment="1" applyProtection="1">
      <alignment horizontal="center" vertical="top" wrapText="1" readingOrder="1"/>
    </xf>
    <xf numFmtId="0" fontId="4" fillId="2" borderId="11" xfId="0" applyFont="1" applyFill="1" applyBorder="1" applyAlignment="1" applyProtection="1">
      <alignment horizontal="center" vertical="center" wrapText="1" readingOrder="1"/>
    </xf>
    <xf numFmtId="0" fontId="4" fillId="0" borderId="3" xfId="0" applyFont="1" applyFill="1" applyBorder="1" applyAlignment="1" applyProtection="1">
      <alignment horizontal="left" vertical="center" wrapText="1" readingOrder="1"/>
    </xf>
    <xf numFmtId="173" fontId="5" fillId="0" borderId="3" xfId="0" applyNumberFormat="1" applyFont="1" applyFill="1" applyBorder="1" applyAlignment="1" applyProtection="1">
      <alignment horizontal="right" vertical="center" wrapText="1" readingOrder="1"/>
    </xf>
    <xf numFmtId="0" fontId="5" fillId="0" borderId="3" xfId="0" applyFont="1" applyFill="1" applyBorder="1" applyAlignment="1" applyProtection="1">
      <alignment horizontal="right" vertical="center" wrapText="1" readingOrder="1"/>
    </xf>
    <xf numFmtId="174" fontId="5" fillId="0" borderId="3" xfId="0" applyNumberFormat="1" applyFont="1" applyFill="1" applyBorder="1" applyAlignment="1" applyProtection="1">
      <alignment horizontal="right" vertical="center" wrapText="1" readingOrder="1"/>
    </xf>
    <xf numFmtId="0" fontId="18" fillId="0" borderId="3" xfId="0" applyFont="1" applyFill="1" applyBorder="1" applyAlignment="1" applyProtection="1">
      <alignment vertical="center" wrapText="1" readingOrder="1"/>
    </xf>
    <xf numFmtId="0" fontId="5" fillId="0" borderId="3" xfId="0" applyFont="1" applyFill="1" applyBorder="1" applyAlignment="1" applyProtection="1">
      <alignment vertical="center" wrapText="1" readingOrder="1"/>
    </xf>
    <xf numFmtId="173" fontId="4" fillId="0" borderId="3" xfId="0" applyNumberFormat="1" applyFont="1" applyFill="1" applyBorder="1" applyAlignment="1" applyProtection="1">
      <alignment horizontal="right" vertical="center" wrapText="1" readingOrder="1"/>
    </xf>
    <xf numFmtId="0" fontId="4" fillId="0" borderId="3" xfId="0" applyFont="1" applyFill="1" applyBorder="1" applyAlignment="1" applyProtection="1">
      <alignment horizontal="right" vertical="center" wrapText="1" readingOrder="1"/>
    </xf>
    <xf numFmtId="174" fontId="4" fillId="0" borderId="3" xfId="0" applyNumberFormat="1" applyFont="1" applyFill="1" applyBorder="1" applyAlignment="1" applyProtection="1">
      <alignment horizontal="right" vertical="center" wrapText="1" readingOrder="1"/>
    </xf>
    <xf numFmtId="173" fontId="15" fillId="0" borderId="3" xfId="0" applyNumberFormat="1" applyFont="1" applyFill="1" applyBorder="1" applyAlignment="1" applyProtection="1">
      <alignment horizontal="right" vertical="top" wrapText="1" readingOrder="1"/>
    </xf>
    <xf numFmtId="0" fontId="5" fillId="0" borderId="3" xfId="0" applyFont="1" applyFill="1" applyBorder="1" applyAlignment="1" applyProtection="1">
      <alignment horizontal="center" vertical="top" wrapText="1" readingOrder="1"/>
    </xf>
    <xf numFmtId="0" fontId="5" fillId="0" borderId="3" xfId="0" applyFont="1" applyFill="1" applyBorder="1" applyAlignment="1" applyProtection="1">
      <alignment vertical="top" wrapText="1" readingOrder="1"/>
    </xf>
    <xf numFmtId="0" fontId="4" fillId="0" borderId="3" xfId="0" applyFont="1" applyFill="1" applyBorder="1" applyAlignment="1" applyProtection="1">
      <alignment horizontal="right" vertical="top" wrapText="1" readingOrder="1"/>
    </xf>
    <xf numFmtId="0" fontId="15" fillId="0" borderId="3" xfId="0" applyFont="1" applyFill="1" applyBorder="1" applyAlignment="1" applyProtection="1">
      <alignment horizontal="right" vertical="top" wrapText="1" readingOrder="1"/>
    </xf>
    <xf numFmtId="0" fontId="5" fillId="0" borderId="3" xfId="0" applyFont="1" applyFill="1" applyBorder="1" applyAlignment="1" applyProtection="1">
      <alignment horizontal="left" vertical="top" wrapText="1" readingOrder="1"/>
    </xf>
    <xf numFmtId="0" fontId="25" fillId="0" borderId="0" xfId="0" applyFont="1" applyFill="1" applyProtection="1"/>
    <xf numFmtId="0" fontId="15" fillId="2" borderId="1" xfId="0" applyFont="1" applyFill="1" applyBorder="1" applyAlignment="1" applyProtection="1">
      <alignment horizontal="center" vertical="top" wrapText="1" readingOrder="1"/>
    </xf>
    <xf numFmtId="0" fontId="15" fillId="2" borderId="3" xfId="0" applyFont="1" applyFill="1" applyBorder="1" applyAlignment="1" applyProtection="1">
      <alignment horizontal="center" vertical="top" wrapText="1" readingOrder="1"/>
    </xf>
    <xf numFmtId="0" fontId="15" fillId="2" borderId="7" xfId="0" applyFont="1" applyFill="1" applyBorder="1" applyAlignment="1" applyProtection="1">
      <alignment horizontal="center" vertical="top" wrapText="1" readingOrder="1"/>
    </xf>
    <xf numFmtId="0" fontId="15" fillId="2" borderId="10" xfId="0" applyFont="1" applyFill="1" applyBorder="1" applyAlignment="1" applyProtection="1">
      <alignment horizontal="center" vertical="top" wrapText="1" readingOrder="1"/>
    </xf>
    <xf numFmtId="0" fontId="15" fillId="2" borderId="13" xfId="0" applyFont="1" applyFill="1" applyBorder="1" applyAlignment="1" applyProtection="1">
      <alignment horizontal="center" vertical="top" wrapText="1" readingOrder="1"/>
    </xf>
    <xf numFmtId="0" fontId="15" fillId="2" borderId="0" xfId="0" applyFont="1" applyFill="1" applyAlignment="1" applyProtection="1">
      <alignment horizontal="center" vertical="top" wrapText="1" readingOrder="1"/>
    </xf>
    <xf numFmtId="0" fontId="19" fillId="0" borderId="3" xfId="0" applyFont="1" applyFill="1" applyBorder="1" applyAlignment="1" applyProtection="1">
      <alignment horizontal="center" vertical="top" wrapText="1" readingOrder="1"/>
    </xf>
    <xf numFmtId="0" fontId="19" fillId="0" borderId="3" xfId="0" applyFont="1" applyFill="1" applyBorder="1" applyAlignment="1" applyProtection="1">
      <alignment vertical="top" wrapText="1" readingOrder="1"/>
    </xf>
    <xf numFmtId="173" fontId="19" fillId="0" borderId="3" xfId="0" applyNumberFormat="1" applyFont="1" applyFill="1" applyBorder="1" applyAlignment="1" applyProtection="1">
      <alignment horizontal="right" vertical="top" wrapText="1" readingOrder="1"/>
    </xf>
    <xf numFmtId="0" fontId="19" fillId="0" borderId="3" xfId="0" applyFont="1" applyFill="1" applyBorder="1" applyAlignment="1" applyProtection="1">
      <alignment horizontal="right" vertical="top" wrapText="1" readingOrder="1"/>
    </xf>
    <xf numFmtId="0" fontId="19" fillId="0" borderId="3" xfId="0" applyFont="1" applyFill="1" applyBorder="1" applyAlignment="1" applyProtection="1">
      <alignment horizontal="left" vertical="top" wrapText="1" readingOrder="1"/>
    </xf>
    <xf numFmtId="0" fontId="15" fillId="2" borderId="11" xfId="0" applyFont="1" applyFill="1" applyBorder="1" applyAlignment="1" applyProtection="1">
      <alignment horizontal="center" vertical="top" wrapText="1" readingOrder="1"/>
    </xf>
    <xf numFmtId="0" fontId="15" fillId="2" borderId="2" xfId="0" applyFont="1" applyFill="1" applyBorder="1" applyAlignment="1" applyProtection="1">
      <alignment horizontal="center" vertical="top" wrapText="1" readingOrder="1"/>
    </xf>
    <xf numFmtId="170" fontId="16" fillId="0" borderId="3" xfId="0" applyNumberFormat="1" applyFont="1" applyFill="1" applyBorder="1" applyAlignment="1" applyProtection="1">
      <alignment vertical="top" wrapText="1" readingOrder="1"/>
    </xf>
    <xf numFmtId="0" fontId="4" fillId="2" borderId="8" xfId="0" applyFont="1" applyFill="1" applyBorder="1" applyAlignment="1" applyProtection="1">
      <alignment horizontal="center" vertical="top" wrapText="1" readingOrder="1"/>
    </xf>
    <xf numFmtId="0" fontId="4" fillId="0" borderId="3" xfId="0" applyFont="1" applyFill="1" applyBorder="1" applyAlignment="1" applyProtection="1">
      <alignment horizontal="left" vertical="top" wrapText="1" readingOrder="1"/>
    </xf>
    <xf numFmtId="0" fontId="5" fillId="0" borderId="3" xfId="0" applyFont="1" applyFill="1" applyBorder="1" applyAlignment="1" applyProtection="1">
      <alignment horizontal="right" vertical="top" wrapText="1" readingOrder="1"/>
    </xf>
    <xf numFmtId="173" fontId="5" fillId="0" borderId="3" xfId="0" applyNumberFormat="1" applyFont="1" applyFill="1" applyBorder="1" applyAlignment="1" applyProtection="1">
      <alignment horizontal="right" vertical="top" wrapText="1" readingOrder="1"/>
    </xf>
    <xf numFmtId="170" fontId="12" fillId="0" borderId="0" xfId="0" applyNumberFormat="1" applyFont="1" applyFill="1" applyBorder="1" applyAlignment="1" applyProtection="1">
      <alignment horizontal="center" vertical="top" wrapText="1" readingOrder="1"/>
    </xf>
    <xf numFmtId="170" fontId="12" fillId="0" borderId="10" xfId="0" applyNumberFormat="1" applyFont="1" applyFill="1" applyBorder="1" applyAlignment="1" applyProtection="1">
      <alignment horizontal="center" vertical="top" wrapText="1" readingOrder="1"/>
    </xf>
    <xf numFmtId="0" fontId="5" fillId="0" borderId="3" xfId="0" applyFont="1" applyFill="1" applyBorder="1" applyAlignment="1" applyProtection="1">
      <alignment horizontal="center" vertical="center" wrapText="1" readingOrder="1"/>
    </xf>
    <xf numFmtId="173" fontId="7" fillId="0" borderId="3" xfId="0" applyNumberFormat="1" applyFont="1" applyFill="1" applyBorder="1" applyAlignment="1" applyProtection="1">
      <alignment horizontal="right" vertical="top" wrapText="1" readingOrder="1"/>
    </xf>
    <xf numFmtId="0" fontId="19" fillId="0" borderId="3" xfId="0" applyFont="1" applyBorder="1" applyAlignment="1">
      <alignment horizontal="center" vertical="top" wrapText="1" readingOrder="1"/>
    </xf>
    <xf numFmtId="0" fontId="19" fillId="0" borderId="3" xfId="0" applyFont="1" applyBorder="1" applyAlignment="1">
      <alignment vertical="top" wrapText="1" readingOrder="1"/>
    </xf>
    <xf numFmtId="173" fontId="19" fillId="0" borderId="3" xfId="0" applyNumberFormat="1" applyFont="1" applyBorder="1" applyAlignment="1">
      <alignment horizontal="right" vertical="top" wrapText="1" readingOrder="1"/>
    </xf>
    <xf numFmtId="0" fontId="19" fillId="0" borderId="3" xfId="0" applyFont="1" applyBorder="1" applyAlignment="1">
      <alignment horizontal="right" vertical="top" wrapText="1" readingOrder="1"/>
    </xf>
    <xf numFmtId="0" fontId="19" fillId="0" borderId="3" xfId="0" applyFont="1" applyBorder="1" applyAlignment="1">
      <alignment horizontal="left" vertical="top" wrapText="1" readingOrder="1"/>
    </xf>
    <xf numFmtId="0" fontId="5" fillId="0" borderId="3" xfId="0" applyFont="1" applyBorder="1" applyAlignment="1">
      <alignment horizontal="center" vertical="top" wrapText="1" readingOrder="1"/>
    </xf>
    <xf numFmtId="0" fontId="5" fillId="0" borderId="3" xfId="0" applyFont="1" applyBorder="1" applyAlignment="1">
      <alignment vertical="top" wrapText="1" readingOrder="1"/>
    </xf>
    <xf numFmtId="0" fontId="4" fillId="0" borderId="3" xfId="0" applyFont="1" applyBorder="1" applyAlignment="1">
      <alignment horizontal="right" vertical="top" wrapText="1" readingOrder="1"/>
    </xf>
    <xf numFmtId="173" fontId="15" fillId="0" borderId="3" xfId="0" applyNumberFormat="1" applyFont="1" applyBorder="1" applyAlignment="1">
      <alignment horizontal="right" vertical="top" wrapText="1" readingOrder="1"/>
    </xf>
    <xf numFmtId="0" fontId="15" fillId="0" borderId="3" xfId="0" applyFont="1" applyBorder="1" applyAlignment="1">
      <alignment horizontal="right" vertical="top" wrapText="1" readingOrder="1"/>
    </xf>
    <xf numFmtId="0" fontId="5" fillId="0" borderId="3" xfId="0" applyFont="1" applyBorder="1" applyAlignment="1">
      <alignment horizontal="left" vertical="top" wrapText="1" readingOrder="1"/>
    </xf>
    <xf numFmtId="0" fontId="34" fillId="0" borderId="0" xfId="0" applyFont="1" applyAlignment="1" applyProtection="1">
      <alignment vertical="center" wrapText="1" readingOrder="1"/>
      <protection locked="0"/>
    </xf>
    <xf numFmtId="0" fontId="35" fillId="0" borderId="0" xfId="0" applyFont="1"/>
    <xf numFmtId="0" fontId="34" fillId="0" borderId="0" xfId="0" applyFont="1" applyAlignment="1" applyProtection="1">
      <alignment vertical="top" wrapText="1" readingOrder="1"/>
      <protection locked="0"/>
    </xf>
    <xf numFmtId="0" fontId="36" fillId="0" borderId="0" xfId="0" applyFont="1"/>
    <xf numFmtId="0" fontId="37" fillId="0" borderId="16" xfId="0" applyFont="1" applyBorder="1" applyAlignment="1" applyProtection="1">
      <alignment vertical="top" wrapText="1" readingOrder="1"/>
      <protection locked="0"/>
    </xf>
    <xf numFmtId="0" fontId="38" fillId="0" borderId="16" xfId="0" applyFont="1" applyBorder="1" applyAlignment="1" applyProtection="1">
      <alignment vertical="top" wrapText="1" readingOrder="1"/>
      <protection locked="0"/>
    </xf>
    <xf numFmtId="0" fontId="38" fillId="0" borderId="16" xfId="0" applyFont="1" applyBorder="1" applyAlignment="1" applyProtection="1">
      <alignment horizontal="right" vertical="top" wrapText="1" readingOrder="1"/>
      <protection locked="0"/>
    </xf>
    <xf numFmtId="0" fontId="38" fillId="0" borderId="16" xfId="0" applyFont="1" applyBorder="1" applyAlignment="1" applyProtection="1">
      <alignment horizontal="left" vertical="top" wrapText="1" indent="2" readingOrder="1"/>
      <protection locked="0"/>
    </xf>
    <xf numFmtId="175" fontId="38" fillId="0" borderId="16" xfId="0" applyNumberFormat="1" applyFont="1" applyBorder="1" applyAlignment="1" applyProtection="1">
      <alignment horizontal="right" vertical="top" wrapText="1" readingOrder="1"/>
      <protection locked="0"/>
    </xf>
    <xf numFmtId="166" fontId="38" fillId="0" borderId="16" xfId="0" applyNumberFormat="1" applyFont="1" applyBorder="1" applyAlignment="1" applyProtection="1">
      <alignment horizontal="right" vertical="top" wrapText="1" readingOrder="1"/>
      <protection locked="0"/>
    </xf>
    <xf numFmtId="175" fontId="38" fillId="0" borderId="16" xfId="0" applyNumberFormat="1" applyFont="1" applyBorder="1" applyAlignment="1" applyProtection="1">
      <alignment vertical="top" wrapText="1" readingOrder="1"/>
      <protection locked="0"/>
    </xf>
    <xf numFmtId="165" fontId="38" fillId="0" borderId="16" xfId="0" applyNumberFormat="1" applyFont="1" applyBorder="1" applyAlignment="1" applyProtection="1">
      <alignment vertical="top" wrapText="1" readingOrder="1"/>
      <protection locked="0"/>
    </xf>
    <xf numFmtId="0" fontId="37" fillId="0" borderId="16" xfId="0" applyFont="1" applyBorder="1" applyAlignment="1" applyProtection="1">
      <alignment horizontal="right" vertical="top" wrapText="1" readingOrder="1"/>
      <protection locked="0"/>
    </xf>
    <xf numFmtId="175" fontId="37" fillId="0" borderId="16" xfId="0" applyNumberFormat="1" applyFont="1" applyBorder="1" applyAlignment="1" applyProtection="1">
      <alignment horizontal="right" vertical="top" wrapText="1" readingOrder="1"/>
      <protection locked="0"/>
    </xf>
    <xf numFmtId="165" fontId="37" fillId="0" borderId="16" xfId="0" applyNumberFormat="1" applyFont="1" applyBorder="1" applyAlignment="1" applyProtection="1">
      <alignment vertical="top" wrapText="1" readingOrder="1"/>
      <protection locked="0"/>
    </xf>
    <xf numFmtId="0" fontId="37" fillId="0" borderId="0" xfId="0" applyFont="1" applyAlignment="1" applyProtection="1">
      <alignment horizontal="right" vertical="top" wrapText="1" readingOrder="1"/>
      <protection locked="0"/>
    </xf>
    <xf numFmtId="175" fontId="37" fillId="0" borderId="0" xfId="0" applyNumberFormat="1" applyFont="1" applyAlignment="1" applyProtection="1">
      <alignment horizontal="right" vertical="top" wrapText="1" readingOrder="1"/>
      <protection locked="0"/>
    </xf>
    <xf numFmtId="165" fontId="37" fillId="0" borderId="0" xfId="0" applyNumberFormat="1" applyFont="1" applyAlignment="1" applyProtection="1">
      <alignment vertical="top" wrapText="1" readingOrder="1"/>
      <protection locked="0"/>
    </xf>
    <xf numFmtId="176" fontId="37" fillId="0" borderId="16" xfId="0" applyNumberFormat="1" applyFont="1" applyBorder="1" applyAlignment="1" applyProtection="1">
      <alignment horizontal="right" vertical="top" wrapText="1" readingOrder="1"/>
      <protection locked="0"/>
    </xf>
    <xf numFmtId="0" fontId="39" fillId="3" borderId="16" xfId="0" applyFont="1" applyFill="1" applyBorder="1" applyAlignment="1" applyProtection="1">
      <alignment horizontal="center" vertical="center" wrapText="1" readingOrder="1"/>
      <protection locked="0"/>
    </xf>
    <xf numFmtId="0" fontId="39" fillId="3" borderId="16" xfId="0" applyFont="1" applyFill="1" applyBorder="1" applyAlignment="1" applyProtection="1">
      <alignment horizontal="right" vertical="center" wrapText="1" readingOrder="1"/>
      <protection locked="0"/>
    </xf>
    <xf numFmtId="0" fontId="0" fillId="0" borderId="0" xfId="0"/>
    <xf numFmtId="0" fontId="0" fillId="0" borderId="0" xfId="0"/>
    <xf numFmtId="0" fontId="40" fillId="4" borderId="17" xfId="0" applyFont="1" applyFill="1" applyBorder="1" applyAlignment="1">
      <alignment horizontal="center" vertical="center"/>
    </xf>
    <xf numFmtId="0" fontId="42" fillId="0" borderId="0" xfId="0" applyFont="1" applyAlignment="1">
      <alignment horizontal="right" vertical="center"/>
    </xf>
    <xf numFmtId="0" fontId="44" fillId="0" borderId="0" xfId="0" applyFont="1" applyAlignment="1">
      <alignment horizontal="right" vertical="center"/>
    </xf>
    <xf numFmtId="0" fontId="40" fillId="4" borderId="19" xfId="0" applyFont="1" applyFill="1" applyBorder="1" applyAlignment="1">
      <alignment horizontal="center" vertical="center"/>
    </xf>
    <xf numFmtId="0" fontId="43" fillId="0" borderId="0" xfId="0" applyFont="1" applyAlignment="1">
      <alignment horizontal="right" vertical="center"/>
    </xf>
    <xf numFmtId="0" fontId="47" fillId="4" borderId="19" xfId="0" applyFont="1" applyFill="1" applyBorder="1" applyAlignment="1">
      <alignment horizontal="center" vertical="center"/>
    </xf>
    <xf numFmtId="4" fontId="42" fillId="0" borderId="0" xfId="0" applyNumberFormat="1" applyFont="1" applyAlignment="1">
      <alignment horizontal="right" vertical="center"/>
    </xf>
    <xf numFmtId="4" fontId="0" fillId="0" borderId="0" xfId="0" applyNumberFormat="1"/>
    <xf numFmtId="0" fontId="0" fillId="5" borderId="18" xfId="0" applyFill="1" applyBorder="1"/>
    <xf numFmtId="0" fontId="43" fillId="5" borderId="18" xfId="0" applyFont="1" applyFill="1" applyBorder="1" applyAlignment="1">
      <alignment vertical="center"/>
    </xf>
    <xf numFmtId="0" fontId="0" fillId="0" borderId="0" xfId="0" applyAlignment="1">
      <alignment horizontal="left" vertical="center"/>
    </xf>
    <xf numFmtId="0" fontId="43" fillId="5" borderId="18" xfId="0" applyFont="1" applyFill="1" applyBorder="1" applyAlignment="1">
      <alignment horizontal="center" vertical="center"/>
    </xf>
    <xf numFmtId="0" fontId="46" fillId="0" borderId="0" xfId="0" applyFont="1" applyAlignment="1">
      <alignment horizontal="left" vertical="center" wrapText="1"/>
    </xf>
    <xf numFmtId="0" fontId="42" fillId="0" borderId="0" xfId="0" applyFont="1" applyAlignment="1">
      <alignment horizontal="center" vertical="center"/>
    </xf>
    <xf numFmtId="4" fontId="48" fillId="0" borderId="0" xfId="0" applyNumberFormat="1" applyFont="1" applyAlignment="1">
      <alignment horizontal="right" vertical="center"/>
    </xf>
    <xf numFmtId="4" fontId="49" fillId="5" borderId="18" xfId="0" applyNumberFormat="1" applyFont="1" applyFill="1" applyBorder="1" applyAlignment="1">
      <alignment horizontal="right" vertical="center"/>
    </xf>
    <xf numFmtId="4" fontId="49" fillId="0" borderId="0" xfId="0" applyNumberFormat="1" applyFont="1" applyAlignment="1">
      <alignment horizontal="right" vertical="center"/>
    </xf>
    <xf numFmtId="0" fontId="44" fillId="0" borderId="0" xfId="0" applyFont="1" applyAlignment="1">
      <alignment horizontal="left" vertical="center" wrapText="1"/>
    </xf>
    <xf numFmtId="10" fontId="0" fillId="0" borderId="0" xfId="0" applyNumberFormat="1" applyAlignment="1">
      <alignment horizontal="left" vertical="center"/>
    </xf>
    <xf numFmtId="10" fontId="42" fillId="0" borderId="0" xfId="0" applyNumberFormat="1" applyFont="1" applyAlignment="1">
      <alignment horizontal="center" vertical="center"/>
    </xf>
    <xf numFmtId="10" fontId="43" fillId="5" borderId="18" xfId="0" applyNumberFormat="1" applyFont="1" applyFill="1" applyBorder="1" applyAlignment="1">
      <alignment horizontal="center" vertical="center"/>
    </xf>
    <xf numFmtId="0" fontId="37" fillId="0" borderId="21" xfId="0" applyFont="1" applyBorder="1" applyAlignment="1" applyProtection="1">
      <alignment vertical="top" wrapText="1" readingOrder="1"/>
      <protection locked="0"/>
    </xf>
    <xf numFmtId="0" fontId="38" fillId="0" borderId="21" xfId="0" applyFont="1" applyBorder="1" applyAlignment="1" applyProtection="1">
      <alignment vertical="top" wrapText="1" readingOrder="1"/>
      <protection locked="0"/>
    </xf>
    <xf numFmtId="0" fontId="38" fillId="0" borderId="21" xfId="0" applyFont="1" applyBorder="1" applyAlignment="1" applyProtection="1">
      <alignment horizontal="right" vertical="top" wrapText="1" readingOrder="1"/>
      <protection locked="0"/>
    </xf>
    <xf numFmtId="0" fontId="50" fillId="0" borderId="16" xfId="0" applyFont="1" applyBorder="1" applyAlignment="1" applyProtection="1">
      <alignment horizontal="left" vertical="top" wrapText="1" indent="2" readingOrder="1"/>
      <protection locked="0"/>
    </xf>
    <xf numFmtId="0" fontId="38" fillId="0" borderId="21" xfId="0" applyFont="1" applyBorder="1" applyAlignment="1" applyProtection="1">
      <alignment horizontal="left" vertical="top" wrapText="1" indent="4" readingOrder="1"/>
      <protection locked="0"/>
    </xf>
    <xf numFmtId="175" fontId="38" fillId="0" borderId="21" xfId="0" applyNumberFormat="1" applyFont="1" applyBorder="1" applyAlignment="1" applyProtection="1">
      <alignment horizontal="right" vertical="top" wrapText="1" readingOrder="1"/>
      <protection locked="0"/>
    </xf>
    <xf numFmtId="166" fontId="38" fillId="0" borderId="21" xfId="0" applyNumberFormat="1" applyFont="1" applyBorder="1" applyAlignment="1" applyProtection="1">
      <alignment horizontal="right" vertical="top" wrapText="1" readingOrder="1"/>
      <protection locked="0"/>
    </xf>
    <xf numFmtId="165" fontId="38" fillId="0" borderId="21" xfId="0" applyNumberFormat="1" applyFont="1" applyBorder="1" applyAlignment="1" applyProtection="1">
      <alignment vertical="top" wrapText="1" readingOrder="1"/>
      <protection locked="0"/>
    </xf>
    <xf numFmtId="0" fontId="37" fillId="0" borderId="21" xfId="0" applyFont="1" applyBorder="1" applyAlignment="1" applyProtection="1">
      <alignment horizontal="right" vertical="top" wrapText="1" readingOrder="1"/>
      <protection locked="0"/>
    </xf>
    <xf numFmtId="175" fontId="37" fillId="0" borderId="21" xfId="0" applyNumberFormat="1" applyFont="1" applyBorder="1" applyAlignment="1" applyProtection="1">
      <alignment horizontal="right" vertical="top" wrapText="1" readingOrder="1"/>
      <protection locked="0"/>
    </xf>
    <xf numFmtId="165" fontId="37" fillId="0" borderId="21" xfId="0" applyNumberFormat="1" applyFont="1" applyBorder="1" applyAlignment="1" applyProtection="1">
      <alignment vertical="top" wrapText="1" readingOrder="1"/>
      <protection locked="0"/>
    </xf>
    <xf numFmtId="0" fontId="37" fillId="0" borderId="22" xfId="0" applyFont="1" applyBorder="1" applyAlignment="1" applyProtection="1">
      <alignment horizontal="right" vertical="top" wrapText="1" readingOrder="1"/>
      <protection locked="0"/>
    </xf>
    <xf numFmtId="175" fontId="37" fillId="0" borderId="22" xfId="0" applyNumberFormat="1" applyFont="1" applyBorder="1" applyAlignment="1" applyProtection="1">
      <alignment horizontal="right" vertical="top" wrapText="1" readingOrder="1"/>
      <protection locked="0"/>
    </xf>
    <xf numFmtId="177" fontId="37" fillId="0" borderId="21" xfId="0" applyNumberFormat="1" applyFont="1" applyBorder="1" applyAlignment="1" applyProtection="1">
      <alignment horizontal="right" vertical="top" wrapText="1" readingOrder="1"/>
      <protection locked="0"/>
    </xf>
    <xf numFmtId="0" fontId="39" fillId="3" borderId="21" xfId="0" applyFont="1" applyFill="1" applyBorder="1" applyAlignment="1" applyProtection="1">
      <alignment horizontal="right" vertical="center" wrapText="1" readingOrder="1"/>
      <protection locked="0"/>
    </xf>
    <xf numFmtId="0" fontId="39" fillId="3" borderId="21" xfId="0" applyFont="1" applyFill="1" applyBorder="1" applyAlignment="1" applyProtection="1">
      <alignment horizontal="center" vertical="center" wrapText="1" readingOrder="1"/>
      <protection locked="0"/>
    </xf>
    <xf numFmtId="0" fontId="5" fillId="0" borderId="0" xfId="0" applyFont="1" applyAlignment="1">
      <alignment horizontal="center" vertical="center" wrapText="1" readingOrder="1"/>
    </xf>
    <xf numFmtId="0" fontId="5" fillId="0" borderId="0" xfId="0" applyFont="1" applyAlignment="1">
      <alignment horizontal="left" vertical="center" wrapText="1" readingOrder="1"/>
    </xf>
    <xf numFmtId="164" fontId="5" fillId="0" borderId="0" xfId="0" applyNumberFormat="1" applyFont="1" applyAlignment="1">
      <alignment horizontal="right" vertical="center" wrapText="1" readingOrder="1"/>
    </xf>
    <xf numFmtId="164" fontId="4" fillId="0" borderId="0" xfId="0" applyNumberFormat="1" applyFont="1" applyAlignment="1">
      <alignment horizontal="right" vertical="center" wrapText="1" readingOrder="1"/>
    </xf>
    <xf numFmtId="0" fontId="4" fillId="0" borderId="0" xfId="0" applyFont="1" applyAlignment="1">
      <alignment vertical="center" wrapText="1" readingOrder="1"/>
    </xf>
    <xf numFmtId="0" fontId="4" fillId="0" borderId="0" xfId="0" applyFont="1" applyAlignment="1">
      <alignment horizontal="right" vertical="center" wrapText="1" readingOrder="1"/>
    </xf>
    <xf numFmtId="0" fontId="4" fillId="0" borderId="11" xfId="0" applyFont="1" applyBorder="1" applyAlignment="1">
      <alignment vertical="center" wrapText="1" readingOrder="1"/>
    </xf>
    <xf numFmtId="0" fontId="4" fillId="0" borderId="12" xfId="0" applyFont="1" applyBorder="1" applyAlignment="1">
      <alignment vertical="center" wrapText="1" readingOrder="1"/>
    </xf>
    <xf numFmtId="0" fontId="5" fillId="0" borderId="12" xfId="0" applyFont="1" applyBorder="1" applyAlignment="1">
      <alignment vertical="center" wrapText="1" readingOrder="1"/>
    </xf>
    <xf numFmtId="0" fontId="4" fillId="0" borderId="11" xfId="0" applyFont="1" applyBorder="1" applyAlignment="1">
      <alignment horizontal="center" vertical="center" wrapText="1" readingOrder="1"/>
    </xf>
    <xf numFmtId="166" fontId="5" fillId="0" borderId="12" xfId="0" applyNumberFormat="1" applyFont="1" applyBorder="1" applyAlignment="1">
      <alignment horizontal="right" vertical="center" wrapText="1" readingOrder="1"/>
    </xf>
    <xf numFmtId="165" fontId="5" fillId="0" borderId="12" xfId="0" applyNumberFormat="1" applyFont="1" applyBorder="1" applyAlignment="1">
      <alignment horizontal="right" vertical="center" wrapText="1" readingOrder="1"/>
    </xf>
    <xf numFmtId="0" fontId="5" fillId="0" borderId="11" xfId="0" applyFont="1" applyBorder="1" applyAlignment="1">
      <alignment vertical="center" wrapText="1" readingOrder="1"/>
    </xf>
    <xf numFmtId="166" fontId="4" fillId="0" borderId="3" xfId="0" applyNumberFormat="1" applyFont="1" applyBorder="1" applyAlignment="1">
      <alignment horizontal="right" vertical="center" wrapText="1" readingOrder="1"/>
    </xf>
    <xf numFmtId="0" fontId="9" fillId="0" borderId="3" xfId="0" applyFont="1" applyBorder="1" applyAlignment="1">
      <alignment horizontal="left" vertical="center" wrapText="1" readingOrder="1"/>
    </xf>
    <xf numFmtId="164" fontId="9" fillId="0" borderId="3" xfId="0" applyNumberFormat="1" applyFont="1" applyBorder="1" applyAlignment="1">
      <alignment horizontal="right" vertical="center" wrapText="1" readingOrder="1"/>
    </xf>
    <xf numFmtId="0" fontId="10" fillId="0" borderId="3" xfId="0" applyFont="1" applyBorder="1" applyAlignment="1">
      <alignment horizontal="center" vertical="center" wrapText="1" readingOrder="1"/>
    </xf>
    <xf numFmtId="164" fontId="10" fillId="0" borderId="3" xfId="0" applyNumberFormat="1" applyFont="1" applyBorder="1" applyAlignment="1">
      <alignment horizontal="right" vertical="center" wrapText="1" readingOrder="1"/>
    </xf>
    <xf numFmtId="0" fontId="10" fillId="0" borderId="3" xfId="0" applyFont="1" applyBorder="1" applyAlignment="1">
      <alignment vertical="top" wrapText="1" readingOrder="1"/>
    </xf>
    <xf numFmtId="0" fontId="10" fillId="0" borderId="3" xfId="0" applyFont="1" applyBorder="1" applyAlignment="1">
      <alignment horizontal="right" vertical="center" wrapText="1" readingOrder="1"/>
    </xf>
    <xf numFmtId="0" fontId="4" fillId="0" borderId="3" xfId="0" applyFont="1" applyBorder="1" applyAlignment="1">
      <alignment horizontal="center" vertical="top" wrapText="1" readingOrder="1"/>
    </xf>
    <xf numFmtId="0" fontId="11" fillId="0" borderId="3" xfId="0" applyFont="1" applyBorder="1" applyAlignment="1">
      <alignment horizontal="left" vertical="top" wrapText="1" readingOrder="1"/>
    </xf>
    <xf numFmtId="167" fontId="11" fillId="0" borderId="3" xfId="0" applyNumberFormat="1" applyFont="1" applyBorder="1" applyAlignment="1">
      <alignment horizontal="right" vertical="top" wrapText="1" readingOrder="1"/>
    </xf>
    <xf numFmtId="0" fontId="8" fillId="0" borderId="3" xfId="0" applyFont="1" applyBorder="1" applyAlignment="1">
      <alignment horizontal="left" vertical="top" wrapText="1" readingOrder="1"/>
    </xf>
    <xf numFmtId="0" fontId="11" fillId="0" borderId="3" xfId="0" applyFont="1" applyBorder="1" applyAlignment="1">
      <alignment horizontal="right" vertical="top" wrapText="1" readingOrder="1"/>
    </xf>
    <xf numFmtId="0" fontId="11" fillId="0" borderId="0" xfId="0" applyFont="1" applyAlignment="1">
      <alignment horizontal="left" vertical="top" wrapText="1" readingOrder="1"/>
    </xf>
    <xf numFmtId="0" fontId="11" fillId="0" borderId="0" xfId="0" applyFont="1" applyAlignment="1">
      <alignment horizontal="right" vertical="top" wrapText="1" readingOrder="1"/>
    </xf>
    <xf numFmtId="165" fontId="4" fillId="0" borderId="3" xfId="0" applyNumberFormat="1" applyFont="1" applyBorder="1" applyAlignment="1">
      <alignment horizontal="right" vertical="center" wrapText="1" readingOrder="1"/>
    </xf>
    <xf numFmtId="0" fontId="31" fillId="0" borderId="0" xfId="3" applyFont="1" applyAlignment="1">
      <alignment horizontal="right"/>
    </xf>
    <xf numFmtId="0" fontId="32" fillId="0" borderId="0" xfId="3"/>
    <xf numFmtId="0" fontId="20" fillId="0" borderId="0" xfId="3" applyFont="1"/>
    <xf numFmtId="0" fontId="51" fillId="0" borderId="0" xfId="3" applyFont="1" applyAlignment="1">
      <alignment horizontal="center" vertical="center" wrapText="1"/>
    </xf>
    <xf numFmtId="0" fontId="51" fillId="0" borderId="23" xfId="3" applyFont="1" applyBorder="1" applyAlignment="1">
      <alignment horizontal="center" vertical="center"/>
    </xf>
    <xf numFmtId="0" fontId="51" fillId="0" borderId="24" xfId="3" applyFont="1" applyBorder="1" applyAlignment="1">
      <alignment horizontal="center" vertical="center" wrapText="1"/>
    </xf>
    <xf numFmtId="0" fontId="51" fillId="0" borderId="25" xfId="3" applyFont="1" applyBorder="1" applyAlignment="1">
      <alignment horizontal="center" vertical="center" wrapText="1"/>
    </xf>
    <xf numFmtId="0" fontId="0" fillId="0" borderId="26" xfId="3" applyFont="1" applyBorder="1" applyAlignment="1">
      <alignment horizontal="justify" vertical="center"/>
    </xf>
    <xf numFmtId="0" fontId="52" fillId="0" borderId="27" xfId="3" applyFont="1" applyBorder="1" applyAlignment="1">
      <alignment horizontal="center" vertical="center" wrapText="1"/>
    </xf>
    <xf numFmtId="43" fontId="53" fillId="0" borderId="27" xfId="2" applyFont="1" applyBorder="1" applyAlignment="1">
      <alignment horizontal="center" vertical="center" wrapText="1"/>
    </xf>
    <xf numFmtId="2" fontId="53" fillId="0" borderId="27" xfId="3" applyNumberFormat="1" applyFont="1" applyBorder="1" applyAlignment="1">
      <alignment vertical="center"/>
    </xf>
    <xf numFmtId="2" fontId="53" fillId="0" borderId="28" xfId="3" applyNumberFormat="1" applyFont="1" applyBorder="1" applyAlignment="1">
      <alignment vertical="center"/>
    </xf>
    <xf numFmtId="0" fontId="0" fillId="0" borderId="29" xfId="3" applyFont="1" applyBorder="1" applyAlignment="1">
      <alignment horizontal="justify" vertical="center"/>
    </xf>
    <xf numFmtId="0" fontId="0" fillId="0" borderId="27" xfId="3" applyFont="1" applyBorder="1" applyAlignment="1">
      <alignment horizontal="center" vertical="center" wrapText="1"/>
    </xf>
    <xf numFmtId="0" fontId="32" fillId="0" borderId="27" xfId="3" applyBorder="1" applyAlignment="1">
      <alignment horizontal="center" vertical="center"/>
    </xf>
    <xf numFmtId="43" fontId="53" fillId="0" borderId="27" xfId="2" applyFont="1" applyBorder="1" applyAlignment="1">
      <alignment vertical="center"/>
    </xf>
    <xf numFmtId="43" fontId="53" fillId="0" borderId="28" xfId="1" applyFont="1" applyBorder="1" applyAlignment="1">
      <alignment vertical="center"/>
    </xf>
    <xf numFmtId="0" fontId="0" fillId="0" borderId="29" xfId="3" applyFont="1" applyBorder="1" applyAlignment="1">
      <alignment horizontal="justify" vertical="center" wrapText="1"/>
    </xf>
    <xf numFmtId="0" fontId="32" fillId="0" borderId="0" xfId="3" applyAlignment="1">
      <alignment vertical="center"/>
    </xf>
    <xf numFmtId="0" fontId="52" fillId="0" borderId="29" xfId="3" applyFont="1" applyBorder="1" applyAlignment="1">
      <alignment horizontal="justify" vertical="center" wrapText="1"/>
    </xf>
    <xf numFmtId="0" fontId="52" fillId="0" borderId="29" xfId="3" applyFont="1" applyBorder="1" applyAlignment="1">
      <alignment horizontal="justify" vertical="center"/>
    </xf>
    <xf numFmtId="43" fontId="53" fillId="0" borderId="33" xfId="3" applyNumberFormat="1" applyFont="1" applyBorder="1"/>
    <xf numFmtId="0" fontId="53" fillId="6" borderId="33" xfId="3" applyFont="1" applyFill="1" applyBorder="1"/>
    <xf numFmtId="0" fontId="53" fillId="6" borderId="34" xfId="3" applyFont="1" applyFill="1" applyBorder="1"/>
    <xf numFmtId="0" fontId="51" fillId="0" borderId="27" xfId="3" applyFont="1" applyBorder="1" applyAlignment="1">
      <alignment horizontal="center"/>
    </xf>
    <xf numFmtId="43" fontId="32" fillId="0" borderId="27" xfId="2" applyBorder="1" applyAlignment="1">
      <alignment vertical="center" wrapText="1"/>
    </xf>
    <xf numFmtId="0" fontId="52" fillId="6" borderId="27" xfId="3" applyFont="1" applyFill="1" applyBorder="1" applyAlignment="1">
      <alignment horizontal="center" vertical="center"/>
    </xf>
    <xf numFmtId="0" fontId="32" fillId="0" borderId="27" xfId="3" applyBorder="1"/>
    <xf numFmtId="0" fontId="0" fillId="0" borderId="27" xfId="0" applyBorder="1"/>
    <xf numFmtId="0" fontId="52" fillId="0" borderId="0" xfId="3" applyFont="1" applyAlignment="1">
      <alignment horizontal="justify" vertical="center" wrapText="1"/>
    </xf>
    <xf numFmtId="0" fontId="0" fillId="0" borderId="0" xfId="0" applyAlignment="1">
      <alignment horizontal="justify" vertical="center"/>
    </xf>
    <xf numFmtId="0" fontId="54" fillId="7" borderId="27" xfId="3" applyFont="1" applyFill="1" applyBorder="1" applyAlignment="1">
      <alignment horizontal="center" vertical="center" wrapText="1"/>
    </xf>
    <xf numFmtId="0" fontId="0" fillId="0" borderId="38" xfId="0" applyBorder="1" applyAlignment="1" applyProtection="1">
      <alignment vertical="top" wrapText="1"/>
      <protection locked="0"/>
    </xf>
    <xf numFmtId="0" fontId="59" fillId="0" borderId="0" xfId="0" applyFont="1" applyAlignment="1" applyProtection="1">
      <alignment horizontal="right" vertical="center" wrapText="1" readingOrder="1"/>
      <protection locked="0"/>
    </xf>
    <xf numFmtId="0" fontId="0" fillId="0" borderId="0" xfId="0" applyAlignment="1">
      <alignment horizontal="right"/>
    </xf>
    <xf numFmtId="0" fontId="60" fillId="0" borderId="0" xfId="0" applyFont="1" applyAlignment="1" applyProtection="1">
      <alignment vertical="top" wrapText="1" readingOrder="1"/>
      <protection locked="0"/>
    </xf>
    <xf numFmtId="0" fontId="63" fillId="0" borderId="0" xfId="0" applyFont="1" applyAlignment="1" applyProtection="1">
      <alignment horizontal="right" vertical="top" wrapText="1" readingOrder="1"/>
      <protection locked="0"/>
    </xf>
    <xf numFmtId="0" fontId="62" fillId="0" borderId="0" xfId="0" applyFont="1" applyAlignment="1" applyProtection="1">
      <alignment horizontal="right" vertical="top" wrapText="1" readingOrder="1"/>
      <protection locked="0"/>
    </xf>
    <xf numFmtId="0" fontId="60" fillId="0" borderId="0" xfId="0" applyFont="1" applyAlignment="1" applyProtection="1">
      <alignment horizontal="right" vertical="top" wrapText="1" readingOrder="1"/>
      <protection locked="0"/>
    </xf>
    <xf numFmtId="0" fontId="57" fillId="0" borderId="0" xfId="0" applyFont="1" applyAlignment="1" applyProtection="1">
      <alignment vertical="top" wrapText="1" readingOrder="1"/>
      <protection locked="0"/>
    </xf>
    <xf numFmtId="0" fontId="57" fillId="0" borderId="0" xfId="0" applyFont="1" applyAlignment="1" applyProtection="1">
      <alignment horizontal="right" vertical="top" wrapText="1" readingOrder="1"/>
      <protection locked="0"/>
    </xf>
    <xf numFmtId="0" fontId="57" fillId="0" borderId="38" xfId="0" applyFont="1" applyBorder="1" applyAlignment="1" applyProtection="1">
      <alignment horizontal="right" vertical="top" wrapText="1" readingOrder="1"/>
      <protection locked="0"/>
    </xf>
    <xf numFmtId="0" fontId="58" fillId="0" borderId="0" xfId="0" applyFont="1" applyAlignment="1" applyProtection="1">
      <alignment vertical="top" wrapText="1" readingOrder="1"/>
      <protection locked="0"/>
    </xf>
    <xf numFmtId="0" fontId="32" fillId="0" borderId="0" xfId="4"/>
    <xf numFmtId="0" fontId="51" fillId="5" borderId="27" xfId="4" applyFont="1" applyFill="1" applyBorder="1" applyAlignment="1">
      <alignment horizontal="center" vertical="center" wrapText="1"/>
    </xf>
    <xf numFmtId="0" fontId="51" fillId="5" borderId="27" xfId="4" applyFont="1" applyFill="1" applyBorder="1" applyAlignment="1">
      <alignment horizontal="justify" vertical="center" wrapText="1"/>
    </xf>
    <xf numFmtId="0" fontId="67" fillId="0" borderId="27" xfId="0" applyFont="1" applyBorder="1" applyAlignment="1">
      <alignment horizontal="justify" vertical="center" wrapText="1"/>
    </xf>
    <xf numFmtId="0" fontId="32" fillId="0" borderId="27" xfId="4" applyBorder="1" applyAlignment="1">
      <alignment horizontal="center" vertical="center" wrapText="1"/>
    </xf>
    <xf numFmtId="0" fontId="32" fillId="0" borderId="27" xfId="4" applyBorder="1" applyAlignment="1">
      <alignment horizontal="center" vertical="top" wrapText="1"/>
    </xf>
    <xf numFmtId="0" fontId="7" fillId="0" borderId="27" xfId="0" applyFont="1" applyBorder="1" applyAlignment="1">
      <alignment horizontal="justify" vertical="center" wrapText="1"/>
    </xf>
    <xf numFmtId="49" fontId="32" fillId="0" borderId="27" xfId="4" applyNumberFormat="1" applyBorder="1" applyAlignment="1">
      <alignment vertical="top" wrapText="1"/>
    </xf>
    <xf numFmtId="49" fontId="26" fillId="0" borderId="27" xfId="4" applyNumberFormat="1" applyFont="1" applyBorder="1" applyAlignment="1">
      <alignment vertical="top" wrapText="1"/>
    </xf>
    <xf numFmtId="15" fontId="66" fillId="0" borderId="27" xfId="4" applyNumberFormat="1" applyFont="1" applyBorder="1" applyAlignment="1">
      <alignment vertical="top" wrapText="1"/>
    </xf>
    <xf numFmtId="49" fontId="32" fillId="0" borderId="0" xfId="4" applyNumberFormat="1" applyAlignment="1">
      <alignment vertical="top" wrapText="1"/>
    </xf>
    <xf numFmtId="49" fontId="26" fillId="0" borderId="0" xfId="4" applyNumberFormat="1" applyFont="1" applyAlignment="1">
      <alignment vertical="top" wrapText="1"/>
    </xf>
    <xf numFmtId="15" fontId="66" fillId="0" borderId="0" xfId="4" applyNumberFormat="1" applyFont="1" applyAlignment="1">
      <alignment vertical="top" wrapText="1"/>
    </xf>
    <xf numFmtId="0" fontId="65" fillId="0" borderId="0" xfId="0" applyFont="1" applyAlignment="1">
      <alignment horizontal="justify" vertical="center"/>
    </xf>
    <xf numFmtId="0" fontId="32" fillId="0" borderId="0" xfId="4" applyAlignment="1">
      <alignment horizontal="center" vertical="top" wrapText="1"/>
    </xf>
    <xf numFmtId="0" fontId="67" fillId="0" borderId="27" xfId="0" applyFont="1" applyBorder="1" applyAlignment="1">
      <alignment horizontal="justify" vertical="center"/>
    </xf>
    <xf numFmtId="0" fontId="32" fillId="0" borderId="27" xfId="4" applyBorder="1" applyAlignment="1">
      <alignment horizontal="center" vertical="center"/>
    </xf>
    <xf numFmtId="0" fontId="67" fillId="0" borderId="0" xfId="0" applyFont="1" applyAlignment="1">
      <alignment horizontal="justify" vertical="center"/>
    </xf>
    <xf numFmtId="49" fontId="32" fillId="0" borderId="0" xfId="4" applyNumberFormat="1" applyAlignment="1">
      <alignment horizontal="center" vertical="top" wrapText="1"/>
    </xf>
    <xf numFmtId="49" fontId="26" fillId="0" borderId="0" xfId="4" applyNumberFormat="1" applyFont="1" applyAlignment="1">
      <alignment horizontal="center" vertical="top" wrapText="1"/>
    </xf>
    <xf numFmtId="15" fontId="66" fillId="0" borderId="0" xfId="4" applyNumberFormat="1" applyFont="1" applyAlignment="1">
      <alignment horizontal="center" vertical="top" wrapText="1"/>
    </xf>
    <xf numFmtId="0" fontId="56" fillId="0" borderId="0" xfId="4" applyFont="1" applyAlignment="1">
      <alignment horizontal="justify" vertical="top" wrapText="1"/>
    </xf>
    <xf numFmtId="0" fontId="56" fillId="0" borderId="0" xfId="4" applyFont="1" applyAlignment="1">
      <alignment horizontal="justify" vertical="center" wrapText="1"/>
    </xf>
    <xf numFmtId="0" fontId="32" fillId="6" borderId="0" xfId="4" applyFill="1"/>
    <xf numFmtId="0" fontId="70" fillId="6" borderId="0" xfId="4" applyFont="1" applyFill="1" applyAlignment="1">
      <alignment horizontal="justify" vertical="center" wrapText="1"/>
    </xf>
    <xf numFmtId="0" fontId="32" fillId="0" borderId="0" xfId="4" applyAlignment="1">
      <alignment horizontal="justify" vertical="center" wrapText="1"/>
    </xf>
    <xf numFmtId="0" fontId="0" fillId="0" borderId="0" xfId="0"/>
    <xf numFmtId="49" fontId="0" fillId="0" borderId="27" xfId="3" applyNumberFormat="1" applyFont="1" applyBorder="1" applyAlignment="1">
      <alignment horizontal="right"/>
    </xf>
    <xf numFmtId="0" fontId="72" fillId="0" borderId="27" xfId="3" applyFont="1" applyBorder="1" applyAlignment="1">
      <alignment vertical="center"/>
    </xf>
    <xf numFmtId="0" fontId="73" fillId="8" borderId="0" xfId="0" applyFont="1" applyFill="1"/>
    <xf numFmtId="0" fontId="73" fillId="8" borderId="0" xfId="0" applyFont="1" applyFill="1" applyAlignment="1">
      <alignment horizontal="center" vertical="top"/>
    </xf>
    <xf numFmtId="0" fontId="74" fillId="8" borderId="0" xfId="0" applyFont="1" applyFill="1"/>
    <xf numFmtId="0" fontId="73" fillId="8" borderId="0" xfId="0" applyFont="1" applyFill="1" applyProtection="1">
      <protection locked="0"/>
    </xf>
    <xf numFmtId="0" fontId="73" fillId="9" borderId="3" xfId="0" applyFont="1" applyFill="1" applyBorder="1" applyAlignment="1">
      <alignment horizontal="center" vertical="center"/>
    </xf>
    <xf numFmtId="0" fontId="66" fillId="8" borderId="0" xfId="0" applyFont="1" applyFill="1" applyAlignment="1">
      <alignment horizontal="center"/>
    </xf>
    <xf numFmtId="0" fontId="73" fillId="8" borderId="3" xfId="0" applyFont="1" applyFill="1" applyBorder="1" applyAlignment="1">
      <alignment vertical="center" wrapText="1"/>
    </xf>
    <xf numFmtId="4" fontId="74" fillId="8" borderId="3" xfId="0" applyNumberFormat="1" applyFont="1" applyFill="1" applyBorder="1" applyAlignment="1" applyProtection="1">
      <alignment horizontal="right" vertical="center"/>
      <protection locked="0"/>
    </xf>
    <xf numFmtId="49" fontId="75" fillId="8" borderId="0" xfId="0" applyNumberFormat="1" applyFont="1" applyFill="1" applyAlignment="1">
      <alignment horizontal="center"/>
    </xf>
    <xf numFmtId="4" fontId="74" fillId="8" borderId="3" xfId="0" applyNumberFormat="1" applyFont="1" applyFill="1" applyBorder="1" applyAlignment="1">
      <alignment horizontal="right" vertical="center"/>
    </xf>
    <xf numFmtId="0" fontId="73" fillId="8" borderId="3" xfId="0" applyFont="1" applyFill="1" applyBorder="1" applyAlignment="1">
      <alignment horizontal="left" vertical="center"/>
    </xf>
    <xf numFmtId="4" fontId="76" fillId="8" borderId="3" xfId="0" applyNumberFormat="1" applyFont="1" applyFill="1" applyBorder="1" applyAlignment="1" applyProtection="1">
      <alignment horizontal="right" vertical="center"/>
      <protection locked="0"/>
    </xf>
    <xf numFmtId="0" fontId="66" fillId="8" borderId="0" xfId="0" applyFont="1" applyFill="1"/>
    <xf numFmtId="37" fontId="66" fillId="8" borderId="0" xfId="0" applyNumberFormat="1" applyFont="1" applyFill="1" applyAlignment="1">
      <alignment horizontal="center"/>
    </xf>
    <xf numFmtId="0" fontId="39" fillId="3" borderId="16" xfId="0" applyFont="1" applyFill="1" applyBorder="1" applyAlignment="1" applyProtection="1">
      <alignment horizontal="center" vertical="center" wrapText="1" readingOrder="1"/>
      <protection locked="0"/>
    </xf>
    <xf numFmtId="0" fontId="34" fillId="0" borderId="0" xfId="0" applyFont="1" applyAlignment="1" applyProtection="1">
      <alignment horizontal="center" vertical="center" wrapText="1" readingOrder="1"/>
      <protection locked="0"/>
    </xf>
    <xf numFmtId="0" fontId="34" fillId="0" borderId="0" xfId="0" applyFont="1" applyAlignment="1" applyProtection="1">
      <alignment horizontal="center" vertical="top" wrapText="1" readingOrder="1"/>
      <protection locked="0"/>
    </xf>
    <xf numFmtId="0" fontId="45" fillId="0" borderId="0" xfId="0" applyFont="1" applyAlignment="1">
      <alignment horizontal="center" vertical="center"/>
    </xf>
    <xf numFmtId="0" fontId="41" fillId="0" borderId="0" xfId="0" applyFont="1" applyAlignment="1">
      <alignment horizontal="center" vertical="center"/>
    </xf>
    <xf numFmtId="0" fontId="39" fillId="3" borderId="21" xfId="0" applyFont="1" applyFill="1" applyBorder="1" applyAlignment="1" applyProtection="1">
      <alignment horizontal="center" vertical="center" wrapText="1" readingOrder="1"/>
      <protection locked="0"/>
    </xf>
    <xf numFmtId="165" fontId="4" fillId="0" borderId="0" xfId="0" applyNumberFormat="1" applyFont="1" applyAlignment="1">
      <alignment horizontal="right" vertical="center" wrapText="1" readingOrder="1"/>
    </xf>
    <xf numFmtId="0" fontId="0" fillId="0" borderId="0" xfId="0"/>
    <xf numFmtId="0" fontId="4" fillId="0" borderId="0" xfId="0" applyFont="1" applyAlignment="1">
      <alignment horizontal="left" vertical="center" wrapText="1" readingOrder="1"/>
    </xf>
    <xf numFmtId="0" fontId="4" fillId="0" borderId="0" xfId="0" applyFont="1" applyAlignment="1">
      <alignment vertical="center" wrapText="1" readingOrder="1"/>
    </xf>
    <xf numFmtId="165" fontId="5" fillId="0" borderId="0" xfId="0" applyNumberFormat="1" applyFont="1" applyAlignment="1">
      <alignment horizontal="right" vertical="center" wrapText="1" readingOrder="1"/>
    </xf>
    <xf numFmtId="0" fontId="0" fillId="0" borderId="0" xfId="0" applyFill="1" applyAlignment="1" applyProtection="1">
      <alignment horizontal="center"/>
    </xf>
    <xf numFmtId="0" fontId="4" fillId="2" borderId="9" xfId="0" applyFont="1" applyFill="1" applyBorder="1" applyAlignment="1" applyProtection="1">
      <alignment horizontal="center" vertical="center" wrapText="1" readingOrder="1"/>
    </xf>
    <xf numFmtId="0" fontId="1" fillId="0" borderId="10" xfId="0" applyFont="1" applyFill="1" applyBorder="1" applyAlignment="1" applyProtection="1">
      <alignment vertical="top" wrapText="1"/>
    </xf>
    <xf numFmtId="0" fontId="1" fillId="0" borderId="9" xfId="0" applyFont="1" applyFill="1" applyBorder="1" applyAlignment="1" applyProtection="1">
      <alignment vertical="top" wrapText="1"/>
    </xf>
    <xf numFmtId="0" fontId="2" fillId="0" borderId="0" xfId="0" applyFont="1" applyFill="1" applyAlignment="1" applyProtection="1">
      <alignment horizontal="center" vertical="top" wrapText="1" readingOrder="1"/>
    </xf>
    <xf numFmtId="0" fontId="0" fillId="0" borderId="0" xfId="0" applyFill="1" applyProtection="1"/>
    <xf numFmtId="0" fontId="3" fillId="0" borderId="0" xfId="0" applyFont="1" applyFill="1" applyAlignment="1" applyProtection="1">
      <alignment horizontal="center" vertical="center" wrapText="1" readingOrder="1"/>
    </xf>
    <xf numFmtId="0" fontId="4" fillId="2" borderId="3" xfId="0" applyFont="1" applyFill="1" applyBorder="1" applyAlignment="1" applyProtection="1">
      <alignment horizontal="center" vertical="center" wrapText="1" readingOrder="1"/>
    </xf>
    <xf numFmtId="0" fontId="1" fillId="0" borderId="4" xfId="0" applyFont="1" applyFill="1" applyBorder="1" applyAlignment="1" applyProtection="1">
      <alignment vertical="top" wrapText="1"/>
    </xf>
    <xf numFmtId="0" fontId="1" fillId="0" borderId="5" xfId="0" applyFont="1" applyFill="1" applyBorder="1" applyAlignment="1" applyProtection="1">
      <alignment vertical="top" wrapText="1"/>
    </xf>
    <xf numFmtId="0" fontId="4" fillId="2" borderId="6" xfId="0" applyFont="1" applyFill="1" applyBorder="1" applyAlignment="1" applyProtection="1">
      <alignment vertical="center" wrapText="1" readingOrder="1"/>
    </xf>
    <xf numFmtId="0" fontId="1" fillId="0" borderId="7" xfId="0" applyFont="1" applyFill="1" applyBorder="1" applyAlignment="1" applyProtection="1">
      <alignment vertical="top" wrapText="1"/>
    </xf>
    <xf numFmtId="0" fontId="1" fillId="0" borderId="6" xfId="0" applyFont="1" applyFill="1" applyBorder="1" applyAlignment="1" applyProtection="1">
      <alignment vertical="top" wrapText="1"/>
    </xf>
    <xf numFmtId="0" fontId="4" fillId="2" borderId="6" xfId="0" applyFont="1" applyFill="1" applyBorder="1" applyAlignment="1" applyProtection="1">
      <alignment horizontal="center" vertical="center" wrapText="1" readingOrder="1"/>
    </xf>
    <xf numFmtId="0" fontId="4" fillId="0" borderId="3" xfId="0" applyFont="1" applyBorder="1" applyAlignment="1">
      <alignment horizontal="center" vertical="center" wrapText="1" readingOrder="1"/>
    </xf>
    <xf numFmtId="0" fontId="1" fillId="0" borderId="5" xfId="0" applyFont="1" applyBorder="1" applyAlignment="1">
      <alignment vertical="top" wrapText="1"/>
    </xf>
    <xf numFmtId="166" fontId="4" fillId="0" borderId="3" xfId="0" applyNumberFormat="1" applyFont="1" applyBorder="1" applyAlignment="1">
      <alignment horizontal="right" vertical="center" wrapText="1" readingOrder="1"/>
    </xf>
    <xf numFmtId="0" fontId="1" fillId="0" borderId="4" xfId="0" applyFont="1" applyBorder="1" applyAlignment="1">
      <alignment vertical="top" wrapText="1"/>
    </xf>
    <xf numFmtId="166" fontId="5" fillId="0" borderId="12" xfId="0" applyNumberFormat="1" applyFont="1" applyBorder="1" applyAlignment="1">
      <alignment horizontal="right" vertical="center" wrapText="1" readingOrder="1"/>
    </xf>
    <xf numFmtId="0" fontId="1" fillId="0" borderId="12" xfId="0" applyFont="1" applyBorder="1" applyAlignment="1">
      <alignment vertical="top" wrapText="1"/>
    </xf>
    <xf numFmtId="0" fontId="5" fillId="0" borderId="12" xfId="0" applyFont="1" applyBorder="1" applyAlignment="1">
      <alignment vertical="center" wrapText="1" readingOrder="1"/>
    </xf>
    <xf numFmtId="0" fontId="4" fillId="2" borderId="10" xfId="0" applyFont="1" applyFill="1" applyBorder="1" applyAlignment="1" applyProtection="1">
      <alignment horizontal="center" vertical="center" wrapText="1" readingOrder="1"/>
    </xf>
    <xf numFmtId="0" fontId="6" fillId="0" borderId="0" xfId="0" applyFont="1" applyFill="1" applyAlignment="1" applyProtection="1">
      <alignment vertical="top" wrapText="1" readingOrder="1"/>
    </xf>
    <xf numFmtId="0" fontId="3" fillId="0" borderId="0" xfId="0" applyFont="1" applyFill="1" applyAlignment="1" applyProtection="1">
      <alignment horizontal="center" vertical="top" wrapText="1" readingOrder="1"/>
    </xf>
    <xf numFmtId="164" fontId="10" fillId="0" borderId="3" xfId="0" applyNumberFormat="1" applyFont="1" applyBorder="1" applyAlignment="1">
      <alignment horizontal="right" vertical="center" wrapText="1" readingOrder="1"/>
    </xf>
    <xf numFmtId="0" fontId="8" fillId="0" borderId="3" xfId="0" applyFont="1" applyBorder="1" applyAlignment="1">
      <alignment vertical="top" wrapText="1" readingOrder="1"/>
    </xf>
    <xf numFmtId="0" fontId="1" fillId="0" borderId="11" xfId="0" applyFont="1" applyBorder="1" applyAlignment="1">
      <alignment vertical="top" wrapText="1"/>
    </xf>
    <xf numFmtId="0" fontId="1" fillId="0" borderId="8" xfId="0" applyFont="1" applyBorder="1" applyAlignment="1">
      <alignment vertical="top" wrapText="1"/>
    </xf>
    <xf numFmtId="0" fontId="9" fillId="2" borderId="3" xfId="0" applyFont="1" applyFill="1" applyBorder="1" applyAlignment="1">
      <alignment horizontal="left" vertical="center" wrapText="1" readingOrder="1"/>
    </xf>
    <xf numFmtId="164" fontId="9" fillId="0" borderId="3" xfId="0" applyNumberFormat="1" applyFont="1" applyBorder="1" applyAlignment="1">
      <alignment horizontal="right" vertical="center" wrapText="1" readingOrder="1"/>
    </xf>
    <xf numFmtId="0" fontId="8" fillId="2" borderId="3" xfId="0" applyFont="1" applyFill="1" applyBorder="1" applyAlignment="1" applyProtection="1">
      <alignment horizontal="center" vertical="top" wrapText="1" readingOrder="1"/>
    </xf>
    <xf numFmtId="0" fontId="8" fillId="2" borderId="12" xfId="0" applyFont="1" applyFill="1" applyBorder="1" applyAlignment="1" applyProtection="1">
      <alignment horizontal="center" vertical="top" wrapText="1" readingOrder="1"/>
    </xf>
    <xf numFmtId="0" fontId="1" fillId="0" borderId="12" xfId="0" applyFont="1" applyFill="1" applyBorder="1" applyAlignment="1" applyProtection="1">
      <alignment vertical="top" wrapText="1"/>
    </xf>
    <xf numFmtId="0" fontId="8" fillId="2" borderId="12" xfId="0" applyFont="1" applyFill="1" applyBorder="1" applyAlignment="1" applyProtection="1">
      <alignment horizontal="center" vertical="center" wrapText="1" readingOrder="1"/>
    </xf>
    <xf numFmtId="0" fontId="17" fillId="0" borderId="0" xfId="0" applyFont="1" applyFill="1" applyAlignment="1" applyProtection="1">
      <alignment horizontal="center" vertical="top" wrapText="1" readingOrder="1"/>
    </xf>
    <xf numFmtId="0" fontId="26" fillId="0" borderId="0" xfId="0" applyFont="1" applyFill="1" applyProtection="1"/>
    <xf numFmtId="0" fontId="8" fillId="0" borderId="3" xfId="0" applyFont="1" applyFill="1" applyBorder="1" applyAlignment="1" applyProtection="1">
      <alignment vertical="center" wrapText="1" readingOrder="1"/>
    </xf>
    <xf numFmtId="0" fontId="11" fillId="0" borderId="3" xfId="0" applyFont="1" applyBorder="1" applyAlignment="1">
      <alignment horizontal="right" vertical="top" wrapText="1" readingOrder="1"/>
    </xf>
    <xf numFmtId="0" fontId="11" fillId="0" borderId="3" xfId="0" applyFont="1" applyBorder="1" applyAlignment="1">
      <alignment horizontal="left" vertical="top" wrapText="1" readingOrder="1"/>
    </xf>
    <xf numFmtId="0" fontId="11" fillId="2" borderId="3" xfId="0" applyFont="1" applyFill="1" applyBorder="1" applyAlignment="1">
      <alignment horizontal="left" vertical="center" wrapText="1" readingOrder="1"/>
    </xf>
    <xf numFmtId="0" fontId="17" fillId="0" borderId="0" xfId="0" applyFont="1" applyFill="1" applyAlignment="1" applyProtection="1">
      <alignment horizontal="center" vertical="center" wrapText="1" readingOrder="1"/>
    </xf>
    <xf numFmtId="0" fontId="8" fillId="2" borderId="3" xfId="0" applyFont="1" applyFill="1" applyBorder="1" applyAlignment="1" applyProtection="1">
      <alignment horizontal="center" vertical="center" wrapText="1" readingOrder="1"/>
    </xf>
    <xf numFmtId="0" fontId="5" fillId="0" borderId="0" xfId="0" applyFont="1" applyFill="1" applyAlignment="1" applyProtection="1">
      <alignment vertical="top" wrapText="1" readingOrder="1"/>
    </xf>
    <xf numFmtId="164" fontId="9" fillId="0" borderId="0" xfId="0" applyNumberFormat="1" applyFont="1" applyFill="1" applyAlignment="1" applyProtection="1">
      <alignment horizontal="right" vertical="top" wrapText="1" readingOrder="1"/>
    </xf>
    <xf numFmtId="43" fontId="4" fillId="0" borderId="0" xfId="0" applyNumberFormat="1" applyFont="1" applyFill="1" applyAlignment="1" applyProtection="1">
      <alignment horizontal="center" vertical="top" wrapText="1" readingOrder="1"/>
    </xf>
    <xf numFmtId="43" fontId="24" fillId="0" borderId="0" xfId="0" applyNumberFormat="1" applyFont="1" applyFill="1" applyProtection="1"/>
    <xf numFmtId="43" fontId="10" fillId="0" borderId="3" xfId="0" applyNumberFormat="1" applyFont="1" applyFill="1" applyBorder="1" applyAlignment="1" applyProtection="1">
      <alignment horizontal="right" vertical="top" wrapText="1" readingOrder="1"/>
    </xf>
    <xf numFmtId="43" fontId="8" fillId="0" borderId="5" xfId="0" applyNumberFormat="1" applyFont="1" applyFill="1" applyBorder="1" applyAlignment="1" applyProtection="1">
      <alignment vertical="top" wrapText="1"/>
    </xf>
    <xf numFmtId="0" fontId="5" fillId="2" borderId="3" xfId="0" applyFont="1" applyFill="1" applyBorder="1" applyAlignment="1" applyProtection="1">
      <alignment horizontal="center" vertical="center" wrapText="1" readingOrder="1"/>
    </xf>
    <xf numFmtId="0" fontId="1" fillId="2" borderId="8" xfId="0" applyFont="1" applyFill="1" applyBorder="1" applyAlignment="1" applyProtection="1">
      <alignment vertical="top" wrapText="1"/>
    </xf>
    <xf numFmtId="0" fontId="1" fillId="2" borderId="13" xfId="0" applyFont="1" applyFill="1" applyBorder="1" applyAlignment="1" applyProtection="1">
      <alignment vertical="top" wrapText="1"/>
    </xf>
    <xf numFmtId="0" fontId="1" fillId="2" borderId="14" xfId="0" applyFont="1" applyFill="1" applyBorder="1" applyAlignment="1" applyProtection="1">
      <alignment vertical="top" wrapText="1"/>
    </xf>
    <xf numFmtId="43" fontId="12" fillId="0" borderId="0" xfId="0" applyNumberFormat="1" applyFont="1" applyFill="1" applyAlignment="1" applyProtection="1">
      <alignment horizontal="center" vertical="top" wrapText="1" readingOrder="1"/>
    </xf>
    <xf numFmtId="43" fontId="21" fillId="0" borderId="0" xfId="0" applyNumberFormat="1" applyFont="1" applyFill="1" applyProtection="1"/>
    <xf numFmtId="43" fontId="22" fillId="0" borderId="3" xfId="0" applyNumberFormat="1" applyFont="1" applyFill="1" applyBorder="1" applyAlignment="1" applyProtection="1">
      <alignment horizontal="right" vertical="top" wrapText="1" readingOrder="1"/>
    </xf>
    <xf numFmtId="43" fontId="23" fillId="0" borderId="5" xfId="0" applyNumberFormat="1" applyFont="1" applyFill="1" applyBorder="1" applyAlignment="1" applyProtection="1">
      <alignment vertical="top" wrapText="1"/>
    </xf>
    <xf numFmtId="0" fontId="7" fillId="0" borderId="0" xfId="0" applyFont="1" applyFill="1" applyAlignment="1" applyProtection="1">
      <alignment horizontal="center" vertical="top" wrapText="1" readingOrder="1"/>
    </xf>
    <xf numFmtId="0" fontId="7" fillId="2" borderId="3" xfId="0" applyFont="1" applyFill="1" applyBorder="1" applyAlignment="1" applyProtection="1">
      <alignment horizontal="center" vertical="center" wrapText="1" readingOrder="1"/>
    </xf>
    <xf numFmtId="0" fontId="1" fillId="2" borderId="11" xfId="0" applyFont="1" applyFill="1" applyBorder="1" applyAlignment="1" applyProtection="1">
      <alignment vertical="top" wrapText="1"/>
    </xf>
    <xf numFmtId="0" fontId="16" fillId="0" borderId="0" xfId="0" applyFont="1" applyFill="1" applyAlignment="1" applyProtection="1">
      <alignment vertical="top" wrapText="1" readingOrder="1"/>
    </xf>
    <xf numFmtId="0" fontId="15" fillId="0" borderId="0" xfId="0" applyFont="1" applyFill="1" applyAlignment="1" applyProtection="1">
      <alignment horizontal="center" vertical="top" wrapText="1" readingOrder="1"/>
    </xf>
    <xf numFmtId="0" fontId="16" fillId="0" borderId="0" xfId="0" applyFont="1" applyFill="1" applyAlignment="1" applyProtection="1">
      <alignment horizontal="center" vertical="top" wrapText="1" readingOrder="1"/>
    </xf>
    <xf numFmtId="166" fontId="7" fillId="0" borderId="0" xfId="0" applyNumberFormat="1" applyFont="1" applyAlignment="1">
      <alignment vertical="top" wrapText="1" readingOrder="1"/>
    </xf>
    <xf numFmtId="0" fontId="25" fillId="0" borderId="0" xfId="0" applyFont="1"/>
    <xf numFmtId="172" fontId="16" fillId="0" borderId="3" xfId="0" applyNumberFormat="1" applyFont="1" applyFill="1" applyBorder="1" applyAlignment="1" applyProtection="1">
      <alignment vertical="top" wrapText="1" readingOrder="1"/>
    </xf>
    <xf numFmtId="0" fontId="15" fillId="0" borderId="0" xfId="0" applyFont="1" applyFill="1" applyAlignment="1" applyProtection="1">
      <alignment vertical="top" wrapText="1" readingOrder="1"/>
    </xf>
    <xf numFmtId="0" fontId="16" fillId="0" borderId="3" xfId="0" applyFont="1" applyFill="1" applyBorder="1" applyAlignment="1" applyProtection="1">
      <alignment vertical="top" wrapText="1" readingOrder="1"/>
    </xf>
    <xf numFmtId="0" fontId="16" fillId="0" borderId="3" xfId="0" applyFont="1" applyFill="1" applyBorder="1" applyAlignment="1" applyProtection="1">
      <alignment horizontal="center" vertical="top" wrapText="1" readingOrder="1"/>
    </xf>
    <xf numFmtId="166" fontId="16" fillId="0" borderId="3" xfId="0" applyNumberFormat="1" applyFont="1" applyFill="1" applyBorder="1" applyAlignment="1" applyProtection="1">
      <alignment vertical="top" wrapText="1" readingOrder="1"/>
    </xf>
    <xf numFmtId="0" fontId="15" fillId="0" borderId="0" xfId="0" applyFont="1" applyFill="1" applyAlignment="1" applyProtection="1">
      <alignment horizontal="left" vertical="top" wrapText="1" readingOrder="1"/>
    </xf>
    <xf numFmtId="166" fontId="15" fillId="0" borderId="0" xfId="0" applyNumberFormat="1" applyFont="1" applyFill="1" applyAlignment="1" applyProtection="1">
      <alignment vertical="top" wrapText="1" readingOrder="1"/>
    </xf>
    <xf numFmtId="172" fontId="16" fillId="0" borderId="15" xfId="0" applyNumberFormat="1" applyFont="1" applyFill="1" applyBorder="1" applyAlignment="1" applyProtection="1">
      <alignment vertical="top" wrapText="1" readingOrder="1"/>
    </xf>
    <xf numFmtId="172" fontId="16" fillId="0" borderId="5" xfId="0" applyNumberFormat="1" applyFont="1" applyFill="1" applyBorder="1" applyAlignment="1" applyProtection="1">
      <alignment vertical="top" wrapText="1" readingOrder="1"/>
    </xf>
    <xf numFmtId="0" fontId="15" fillId="2" borderId="9" xfId="0" applyFont="1" applyFill="1" applyBorder="1" applyAlignment="1" applyProtection="1">
      <alignment horizontal="center" vertical="top" wrapText="1" readingOrder="1"/>
    </xf>
    <xf numFmtId="0" fontId="15" fillId="2" borderId="8" xfId="0" applyFont="1" applyFill="1" applyBorder="1" applyAlignment="1" applyProtection="1">
      <alignment horizontal="center" vertical="top" wrapText="1" readingOrder="1"/>
    </xf>
    <xf numFmtId="0" fontId="20" fillId="0" borderId="0" xfId="0" applyFont="1" applyFill="1" applyAlignment="1" applyProtection="1">
      <alignment horizontal="center"/>
    </xf>
    <xf numFmtId="0" fontId="4" fillId="2" borderId="3" xfId="0" applyFont="1" applyFill="1" applyBorder="1" applyAlignment="1" applyProtection="1">
      <alignment horizontal="center" vertical="top" wrapText="1" readingOrder="1"/>
    </xf>
    <xf numFmtId="0" fontId="4" fillId="2" borderId="13" xfId="0" applyFont="1" applyFill="1" applyBorder="1" applyAlignment="1" applyProtection="1">
      <alignment horizontal="center" vertical="top" wrapText="1" readingOrder="1"/>
    </xf>
    <xf numFmtId="0" fontId="4" fillId="2" borderId="11" xfId="0" applyFont="1" applyFill="1" applyBorder="1" applyAlignment="1" applyProtection="1">
      <alignment horizontal="center" vertical="top" wrapText="1" readingOrder="1"/>
    </xf>
    <xf numFmtId="0" fontId="4" fillId="2" borderId="2" xfId="0" applyFont="1" applyFill="1" applyBorder="1" applyAlignment="1" applyProtection="1">
      <alignment horizontal="center" vertical="top" wrapText="1" readingOrder="1"/>
    </xf>
    <xf numFmtId="0" fontId="4" fillId="2" borderId="7" xfId="0" applyFont="1" applyFill="1" applyBorder="1" applyAlignment="1" applyProtection="1">
      <alignment horizontal="center" vertical="top" wrapText="1" readingOrder="1"/>
    </xf>
    <xf numFmtId="0" fontId="12" fillId="0" borderId="12" xfId="0" applyFont="1" applyFill="1" applyBorder="1" applyAlignment="1" applyProtection="1">
      <alignment horizontal="center" vertical="top" wrapText="1" readingOrder="1"/>
    </xf>
    <xf numFmtId="0" fontId="1" fillId="0" borderId="0" xfId="0" applyFont="1" applyFill="1" applyBorder="1" applyAlignment="1" applyProtection="1">
      <alignment vertical="top" wrapText="1"/>
    </xf>
    <xf numFmtId="0" fontId="0" fillId="0" borderId="0" xfId="0" applyFill="1" applyBorder="1" applyProtection="1"/>
    <xf numFmtId="0" fontId="7" fillId="0" borderId="0" xfId="0" applyFont="1" applyFill="1" applyBorder="1" applyAlignment="1" applyProtection="1">
      <alignment horizontal="center" vertical="top" wrapText="1" readingOrder="1"/>
    </xf>
    <xf numFmtId="0" fontId="25" fillId="0" borderId="0" xfId="0" applyFont="1" applyFill="1" applyBorder="1" applyProtection="1"/>
    <xf numFmtId="0" fontId="17" fillId="0" borderId="12" xfId="0" applyFont="1" applyFill="1" applyBorder="1" applyAlignment="1" applyProtection="1">
      <alignment horizontal="center" vertical="top" wrapText="1" readingOrder="1"/>
    </xf>
    <xf numFmtId="0" fontId="4" fillId="0" borderId="3" xfId="0" applyFont="1" applyFill="1" applyBorder="1" applyAlignment="1" applyProtection="1">
      <alignment horizontal="center" vertical="center" wrapText="1" readingOrder="1"/>
    </xf>
    <xf numFmtId="0" fontId="17" fillId="0" borderId="0" xfId="0" applyFont="1" applyFill="1" applyBorder="1" applyAlignment="1" applyProtection="1">
      <alignment horizontal="right" vertical="top" wrapText="1" readingOrder="1"/>
    </xf>
    <xf numFmtId="0" fontId="26" fillId="0" borderId="0" xfId="0" applyFont="1" applyFill="1" applyBorder="1" applyProtection="1"/>
    <xf numFmtId="170" fontId="17" fillId="0" borderId="12" xfId="0" applyNumberFormat="1" applyFont="1" applyFill="1" applyBorder="1" applyAlignment="1" applyProtection="1">
      <alignment horizontal="left" vertical="top" wrapText="1" readingOrder="1"/>
    </xf>
    <xf numFmtId="0" fontId="29" fillId="0" borderId="0" xfId="0" applyFont="1" applyFill="1" applyBorder="1" applyAlignment="1" applyProtection="1">
      <alignment vertical="top" wrapText="1"/>
    </xf>
    <xf numFmtId="0" fontId="17" fillId="0" borderId="10" xfId="0" applyFont="1" applyFill="1" applyBorder="1" applyAlignment="1" applyProtection="1">
      <alignment horizontal="right" vertical="top" wrapText="1" readingOrder="1"/>
    </xf>
    <xf numFmtId="0" fontId="26" fillId="0" borderId="10" xfId="0" applyFont="1" applyFill="1" applyBorder="1" applyProtection="1"/>
    <xf numFmtId="170" fontId="17" fillId="0" borderId="9" xfId="0" applyNumberFormat="1" applyFont="1" applyFill="1" applyBorder="1" applyAlignment="1" applyProtection="1">
      <alignment horizontal="left" vertical="top" wrapText="1" readingOrder="1"/>
    </xf>
    <xf numFmtId="0" fontId="29" fillId="0" borderId="10" xfId="0" applyFont="1" applyFill="1" applyBorder="1" applyAlignment="1" applyProtection="1">
      <alignment vertical="top" wrapText="1"/>
    </xf>
    <xf numFmtId="0" fontId="29" fillId="0" borderId="0" xfId="0" applyFont="1" applyFill="1" applyBorder="1" applyAlignment="1" applyProtection="1">
      <alignment horizontal="right" vertical="top" wrapText="1"/>
    </xf>
    <xf numFmtId="0" fontId="15" fillId="2" borderId="3" xfId="0" applyFont="1" applyFill="1" applyBorder="1" applyAlignment="1" applyProtection="1">
      <alignment horizontal="center" vertical="top" wrapText="1" readingOrder="1"/>
    </xf>
    <xf numFmtId="0" fontId="4" fillId="0" borderId="13" xfId="0" applyFont="1" applyFill="1" applyBorder="1" applyAlignment="1" applyProtection="1">
      <alignment horizontal="center" vertical="top" wrapText="1" readingOrder="1"/>
    </xf>
    <xf numFmtId="0" fontId="5" fillId="0" borderId="3" xfId="0" applyFont="1" applyFill="1" applyBorder="1" applyAlignment="1" applyProtection="1">
      <alignment vertical="top" wrapText="1" readingOrder="1"/>
    </xf>
    <xf numFmtId="0" fontId="12" fillId="0" borderId="0" xfId="0" applyFont="1" applyFill="1" applyBorder="1" applyAlignment="1" applyProtection="1">
      <alignment horizontal="center" vertical="top" wrapText="1" readingOrder="1"/>
    </xf>
    <xf numFmtId="0" fontId="4" fillId="0" borderId="0" xfId="0" applyFont="1" applyFill="1" applyBorder="1" applyAlignment="1" applyProtection="1">
      <alignment horizontal="center" vertical="top" wrapText="1" readingOrder="1"/>
    </xf>
    <xf numFmtId="0" fontId="7" fillId="0" borderId="10" xfId="0" applyFont="1" applyFill="1" applyBorder="1" applyAlignment="1" applyProtection="1">
      <alignment horizontal="center" vertical="top" wrapText="1" readingOrder="1"/>
    </xf>
    <xf numFmtId="0" fontId="25" fillId="0" borderId="10" xfId="0" applyFont="1" applyFill="1" applyBorder="1" applyProtection="1"/>
    <xf numFmtId="0" fontId="28" fillId="0" borderId="4" xfId="0" applyFont="1" applyFill="1" applyBorder="1" applyAlignment="1" applyProtection="1">
      <alignment vertical="top" wrapText="1"/>
    </xf>
    <xf numFmtId="0" fontId="28" fillId="0" borderId="5" xfId="0" applyFont="1" applyFill="1" applyBorder="1" applyAlignment="1" applyProtection="1">
      <alignment vertical="top" wrapText="1"/>
    </xf>
    <xf numFmtId="170" fontId="16" fillId="0" borderId="3" xfId="0" applyNumberFormat="1" applyFont="1" applyFill="1" applyBorder="1" applyAlignment="1" applyProtection="1">
      <alignment vertical="top" wrapText="1" readingOrder="1"/>
    </xf>
    <xf numFmtId="0" fontId="15" fillId="2" borderId="6" xfId="0" applyFont="1" applyFill="1" applyBorder="1" applyAlignment="1" applyProtection="1">
      <alignment horizontal="center" vertical="top" wrapText="1" readingOrder="1"/>
    </xf>
    <xf numFmtId="0" fontId="15" fillId="2" borderId="12" xfId="0" applyFont="1" applyFill="1" applyBorder="1" applyAlignment="1" applyProtection="1">
      <alignment horizontal="center" vertical="top" wrapText="1" readingOrder="1"/>
    </xf>
    <xf numFmtId="0" fontId="31" fillId="0" borderId="0" xfId="0" applyFont="1" applyFill="1" applyProtection="1"/>
    <xf numFmtId="0" fontId="30" fillId="0" borderId="0" xfId="0" applyFont="1" applyFill="1" applyBorder="1" applyProtection="1"/>
    <xf numFmtId="0" fontId="17" fillId="0" borderId="0" xfId="0" applyFont="1" applyFill="1" applyBorder="1" applyAlignment="1" applyProtection="1">
      <alignment horizontal="center" vertical="top" wrapText="1" readingOrder="1"/>
    </xf>
    <xf numFmtId="0" fontId="31" fillId="0" borderId="0" xfId="0" applyFont="1" applyFill="1" applyBorder="1" applyProtection="1"/>
    <xf numFmtId="0" fontId="12" fillId="0" borderId="10" xfId="0" applyFont="1" applyFill="1" applyBorder="1" applyAlignment="1" applyProtection="1">
      <alignment horizontal="right" vertical="top" wrapText="1" readingOrder="1"/>
    </xf>
    <xf numFmtId="0" fontId="0" fillId="0" borderId="10" xfId="0" applyFill="1" applyBorder="1" applyProtection="1"/>
    <xf numFmtId="0" fontId="7" fillId="0" borderId="0" xfId="0" applyFont="1" applyFill="1" applyBorder="1" applyAlignment="1" applyProtection="1">
      <alignment horizontal="center" vertical="center" wrapText="1" readingOrder="1"/>
    </xf>
    <xf numFmtId="0" fontId="12" fillId="0" borderId="0" xfId="0" applyFont="1" applyFill="1" applyBorder="1" applyAlignment="1" applyProtection="1">
      <alignment horizontal="right" vertical="top" wrapText="1" readingOrder="1"/>
    </xf>
    <xf numFmtId="0" fontId="33" fillId="0" borderId="0" xfId="0" applyFont="1" applyFill="1" applyBorder="1" applyAlignment="1" applyProtection="1">
      <alignment vertical="top" wrapText="1"/>
    </xf>
    <xf numFmtId="0" fontId="33" fillId="0" borderId="10" xfId="0" applyFont="1" applyFill="1" applyBorder="1" applyAlignment="1" applyProtection="1">
      <alignment vertical="top" wrapText="1"/>
    </xf>
    <xf numFmtId="0" fontId="7" fillId="0" borderId="0" xfId="0" applyFont="1" applyFill="1" applyBorder="1" applyAlignment="1" applyProtection="1">
      <alignment horizontal="right" vertical="top" wrapText="1" readingOrder="1"/>
    </xf>
    <xf numFmtId="0" fontId="33" fillId="0" borderId="0" xfId="0" applyFont="1" applyFill="1" applyBorder="1" applyAlignment="1" applyProtection="1">
      <alignment horizontal="right" vertical="top" wrapText="1"/>
    </xf>
    <xf numFmtId="0" fontId="5" fillId="0" borderId="3" xfId="0" applyFont="1" applyBorder="1" applyAlignment="1">
      <alignment vertical="top" wrapText="1" readingOrder="1"/>
    </xf>
    <xf numFmtId="0" fontId="55" fillId="0" borderId="0" xfId="0" applyFont="1" applyAlignment="1" applyProtection="1">
      <alignment horizontal="center" vertical="center" wrapText="1" readingOrder="1"/>
      <protection locked="0"/>
    </xf>
    <xf numFmtId="0" fontId="56" fillId="0" borderId="0" xfId="0" applyFont="1" applyAlignment="1" applyProtection="1">
      <alignment horizontal="center" vertical="top" wrapText="1" readingOrder="1"/>
      <protection locked="0"/>
    </xf>
    <xf numFmtId="0" fontId="57" fillId="0" borderId="0" xfId="0" applyFont="1" applyAlignment="1" applyProtection="1">
      <alignment horizontal="center" vertical="center" wrapText="1" readingOrder="1"/>
      <protection locked="0"/>
    </xf>
    <xf numFmtId="0" fontId="58" fillId="0" borderId="0" xfId="0" applyFont="1" applyAlignment="1" applyProtection="1">
      <alignment horizontal="center" vertical="center" wrapText="1" readingOrder="1"/>
      <protection locked="0"/>
    </xf>
    <xf numFmtId="0" fontId="58" fillId="0" borderId="39" xfId="0" applyFont="1" applyBorder="1" applyAlignment="1" applyProtection="1">
      <alignment vertical="top" wrapText="1" readingOrder="1"/>
      <protection locked="0"/>
    </xf>
    <xf numFmtId="0" fontId="0" fillId="0" borderId="40" xfId="0" applyBorder="1" applyAlignment="1" applyProtection="1">
      <alignment vertical="top" wrapText="1"/>
      <protection locked="0"/>
    </xf>
    <xf numFmtId="0" fontId="58" fillId="0" borderId="0" xfId="0" applyFont="1" applyAlignment="1" applyProtection="1">
      <alignment vertical="top" wrapText="1" readingOrder="1"/>
      <protection locked="0"/>
    </xf>
    <xf numFmtId="0" fontId="56" fillId="0" borderId="39" xfId="0" applyFont="1" applyBorder="1" applyAlignment="1" applyProtection="1">
      <alignment horizontal="center" vertical="top" wrapText="1" readingOrder="1"/>
      <protection locked="0"/>
    </xf>
    <xf numFmtId="0" fontId="0" fillId="0" borderId="41" xfId="0" applyBorder="1" applyAlignment="1" applyProtection="1">
      <alignment vertical="top" wrapText="1"/>
      <protection locked="0"/>
    </xf>
    <xf numFmtId="0" fontId="65" fillId="0" borderId="0" xfId="0" applyFont="1" applyAlignment="1">
      <alignment horizontal="center"/>
    </xf>
    <xf numFmtId="0" fontId="59" fillId="0" borderId="0" xfId="0" applyFont="1" applyAlignment="1" applyProtection="1">
      <alignment horizontal="left" vertical="center" wrapText="1" indent="1" readingOrder="1"/>
      <protection locked="0"/>
    </xf>
    <xf numFmtId="0" fontId="57" fillId="0" borderId="0" xfId="0" applyFont="1" applyAlignment="1" applyProtection="1">
      <alignment vertical="top" wrapText="1" readingOrder="1"/>
      <protection locked="0"/>
    </xf>
    <xf numFmtId="0" fontId="60" fillId="0" borderId="0" xfId="0" applyFont="1" applyAlignment="1" applyProtection="1">
      <alignment vertical="top" wrapText="1" readingOrder="1"/>
      <protection locked="0"/>
    </xf>
    <xf numFmtId="0" fontId="61" fillId="0" borderId="0" xfId="0" applyFont="1" applyAlignment="1" applyProtection="1">
      <alignment vertical="top" wrapText="1" readingOrder="1"/>
      <protection locked="0"/>
    </xf>
    <xf numFmtId="0" fontId="62" fillId="0" borderId="0" xfId="0" applyFont="1" applyAlignment="1" applyProtection="1">
      <alignment horizontal="right" vertical="top" wrapText="1" readingOrder="1"/>
      <protection locked="0"/>
    </xf>
    <xf numFmtId="0" fontId="61" fillId="0" borderId="0" xfId="0" applyFont="1" applyAlignment="1" applyProtection="1">
      <alignment horizontal="left" vertical="top" wrapText="1" readingOrder="1"/>
      <protection locked="0"/>
    </xf>
    <xf numFmtId="0" fontId="63" fillId="0" borderId="0" xfId="0" applyFont="1" applyAlignment="1" applyProtection="1">
      <alignment horizontal="right" vertical="top" wrapText="1" readingOrder="1"/>
      <protection locked="0"/>
    </xf>
    <xf numFmtId="0" fontId="60" fillId="0" borderId="0" xfId="0" applyFont="1" applyAlignment="1" applyProtection="1">
      <alignment horizontal="right" vertical="top" wrapText="1" readingOrder="1"/>
      <protection locked="0"/>
    </xf>
    <xf numFmtId="0" fontId="57" fillId="0" borderId="0" xfId="0" applyFont="1" applyAlignment="1" applyProtection="1">
      <alignment horizontal="center" vertical="top" wrapText="1" readingOrder="1"/>
      <protection locked="0"/>
    </xf>
    <xf numFmtId="0" fontId="62" fillId="0" borderId="0" xfId="0" applyFont="1" applyAlignment="1" applyProtection="1">
      <alignment vertical="top" wrapText="1" readingOrder="1"/>
      <protection locked="0"/>
    </xf>
    <xf numFmtId="0" fontId="57" fillId="0" borderId="38" xfId="0" applyFont="1" applyBorder="1" applyAlignment="1" applyProtection="1">
      <alignment horizontal="right" vertical="top" wrapText="1" readingOrder="1"/>
      <protection locked="0"/>
    </xf>
    <xf numFmtId="0" fontId="0" fillId="0" borderId="38"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6" xfId="0" applyBorder="1" applyAlignment="1" applyProtection="1">
      <alignment vertical="top" wrapText="1"/>
      <protection locked="0"/>
    </xf>
    <xf numFmtId="0" fontId="57" fillId="0" borderId="0" xfId="0" applyFont="1" applyAlignment="1" applyProtection="1">
      <alignment horizontal="right" vertical="top" wrapText="1" readingOrder="1"/>
      <protection locked="0"/>
    </xf>
    <xf numFmtId="0" fontId="64" fillId="0" borderId="0" xfId="0" applyFont="1" applyAlignment="1" applyProtection="1">
      <alignment horizontal="center" vertical="center" wrapText="1" readingOrder="1"/>
      <protection locked="0"/>
    </xf>
    <xf numFmtId="0" fontId="59" fillId="0" borderId="0" xfId="0" applyFont="1" applyAlignment="1" applyProtection="1">
      <alignment horizontal="center" vertical="center" wrapText="1" readingOrder="1"/>
      <protection locked="0"/>
    </xf>
    <xf numFmtId="4" fontId="57" fillId="0" borderId="38" xfId="0" applyNumberFormat="1" applyFont="1" applyBorder="1" applyAlignment="1" applyProtection="1">
      <alignment horizontal="right" vertical="top" wrapText="1" readingOrder="1"/>
      <protection locked="0"/>
    </xf>
    <xf numFmtId="0" fontId="73" fillId="8" borderId="0" xfId="0" applyFont="1" applyFill="1" applyAlignment="1" applyProtection="1">
      <alignment horizontal="center"/>
      <protection locked="0"/>
    </xf>
    <xf numFmtId="0" fontId="73" fillId="8" borderId="0" xfId="0" applyFont="1" applyFill="1" applyAlignment="1">
      <alignment horizontal="center" vertical="center"/>
    </xf>
    <xf numFmtId="0" fontId="31" fillId="0" borderId="0" xfId="0" applyFont="1" applyAlignment="1">
      <alignment horizontal="right"/>
    </xf>
    <xf numFmtId="0" fontId="20" fillId="0" borderId="0" xfId="3" applyFont="1" applyAlignment="1">
      <alignment horizontal="left"/>
    </xf>
    <xf numFmtId="0" fontId="32" fillId="0" borderId="0" xfId="3" applyAlignment="1">
      <alignment horizontal="left"/>
    </xf>
    <xf numFmtId="0" fontId="43" fillId="0" borderId="0" xfId="3" applyFont="1" applyAlignment="1">
      <alignment horizontal="center"/>
    </xf>
    <xf numFmtId="0" fontId="43" fillId="0" borderId="0" xfId="3" applyFont="1" applyAlignment="1">
      <alignment horizontal="right"/>
    </xf>
    <xf numFmtId="0" fontId="20" fillId="0" borderId="20" xfId="4" applyFont="1" applyBorder="1" applyAlignment="1">
      <alignment horizontal="center"/>
    </xf>
    <xf numFmtId="0" fontId="51" fillId="0" borderId="47" xfId="4" applyFont="1" applyBorder="1" applyAlignment="1">
      <alignment horizontal="center"/>
    </xf>
    <xf numFmtId="0" fontId="51" fillId="0" borderId="48" xfId="4" applyFont="1" applyBorder="1" applyAlignment="1">
      <alignment horizontal="center"/>
    </xf>
    <xf numFmtId="0" fontId="51" fillId="0" borderId="49" xfId="4" applyFont="1" applyBorder="1" applyAlignment="1">
      <alignment horizontal="center"/>
    </xf>
    <xf numFmtId="0" fontId="51" fillId="0" borderId="50" xfId="4" applyFont="1" applyBorder="1" applyAlignment="1">
      <alignment horizontal="center"/>
    </xf>
    <xf numFmtId="0" fontId="51" fillId="0" borderId="0" xfId="4" applyFont="1" applyAlignment="1">
      <alignment horizontal="center"/>
    </xf>
    <xf numFmtId="0" fontId="51" fillId="0" borderId="17" xfId="4" applyFont="1" applyBorder="1" applyAlignment="1">
      <alignment horizontal="center"/>
    </xf>
    <xf numFmtId="0" fontId="51" fillId="0" borderId="51" xfId="4" applyFont="1" applyBorder="1" applyAlignment="1">
      <alignment horizontal="center"/>
    </xf>
    <xf numFmtId="0" fontId="51" fillId="0" borderId="20" xfId="4" applyFont="1" applyBorder="1" applyAlignment="1">
      <alignment horizontal="center"/>
    </xf>
    <xf numFmtId="0" fontId="51" fillId="0" borderId="52" xfId="4" applyFont="1" applyBorder="1" applyAlignment="1">
      <alignment horizontal="center"/>
    </xf>
    <xf numFmtId="49" fontId="32" fillId="0" borderId="27" xfId="4" applyNumberFormat="1" applyBorder="1" applyAlignment="1">
      <alignment horizontal="center" vertical="top" wrapText="1"/>
    </xf>
    <xf numFmtId="49" fontId="26" fillId="0" borderId="27" xfId="4" applyNumberFormat="1" applyFont="1" applyBorder="1" applyAlignment="1">
      <alignment horizontal="center" vertical="top" wrapText="1"/>
    </xf>
    <xf numFmtId="15" fontId="66" fillId="0" borderId="27" xfId="4" applyNumberFormat="1" applyFont="1" applyBorder="1" applyAlignment="1">
      <alignment horizontal="center" vertical="top" wrapText="1"/>
    </xf>
    <xf numFmtId="0" fontId="56" fillId="0" borderId="0" xfId="4" applyFont="1" applyAlignment="1">
      <alignment horizontal="justify" vertical="top" wrapText="1"/>
    </xf>
    <xf numFmtId="0" fontId="69" fillId="6" borderId="0" xfId="4" applyFont="1" applyFill="1" applyAlignment="1">
      <alignment horizontal="center" vertical="center" wrapText="1"/>
    </xf>
    <xf numFmtId="49" fontId="32" fillId="0" borderId="53" xfId="4" applyNumberFormat="1" applyBorder="1" applyAlignment="1">
      <alignment horizontal="center" vertical="top" wrapText="1"/>
    </xf>
    <xf numFmtId="49" fontId="32" fillId="0" borderId="54" xfId="4" applyNumberFormat="1" applyBorder="1" applyAlignment="1">
      <alignment horizontal="center" vertical="top" wrapText="1"/>
    </xf>
    <xf numFmtId="0" fontId="52" fillId="0" borderId="35" xfId="3" applyFont="1" applyBorder="1" applyAlignment="1">
      <alignment horizontal="justify" vertical="center" wrapText="1"/>
    </xf>
    <xf numFmtId="0" fontId="0" fillId="0" borderId="36" xfId="0" applyBorder="1" applyAlignment="1">
      <alignment horizontal="justify" vertical="center"/>
    </xf>
    <xf numFmtId="0" fontId="0" fillId="0" borderId="37" xfId="0" applyBorder="1" applyAlignment="1">
      <alignment horizontal="justify" vertical="center"/>
    </xf>
    <xf numFmtId="0" fontId="51" fillId="0" borderId="0" xfId="3" applyFont="1" applyAlignment="1">
      <alignment horizontal="center"/>
    </xf>
    <xf numFmtId="0" fontId="32" fillId="0" borderId="30" xfId="3" applyBorder="1" applyAlignment="1">
      <alignment horizontal="center"/>
    </xf>
    <xf numFmtId="0" fontId="32" fillId="0" borderId="31" xfId="3" applyBorder="1" applyAlignment="1">
      <alignment horizontal="center"/>
    </xf>
    <xf numFmtId="0" fontId="32" fillId="0" borderId="32" xfId="3" applyBorder="1" applyAlignment="1">
      <alignment horizontal="center"/>
    </xf>
    <xf numFmtId="0" fontId="51" fillId="0" borderId="27" xfId="3" applyFont="1" applyBorder="1"/>
    <xf numFmtId="0" fontId="0" fillId="0" borderId="27" xfId="0" applyBorder="1"/>
    <xf numFmtId="4" fontId="12" fillId="0" borderId="0" xfId="0" applyNumberFormat="1" applyFont="1" applyFill="1" applyBorder="1" applyAlignment="1" applyProtection="1">
      <alignment horizontal="center" vertical="top" wrapText="1" readingOrder="1"/>
    </xf>
  </cellXfs>
  <cellStyles count="5">
    <cellStyle name="Millares" xfId="1" builtinId="3"/>
    <cellStyle name="Millares 2" xfId="2" xr:uid="{E5913181-C34B-4F0D-9368-03C5DE5B8004}"/>
    <cellStyle name="Normal" xfId="0" builtinId="0"/>
    <cellStyle name="Normal 4 2" xfId="4" xr:uid="{29382767-9746-4DC9-A07B-44E67C56843D}"/>
    <cellStyle name="Normal 5" xfId="3" xr:uid="{A507B258-E705-4485-96F7-F4CD19D479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337881</xdr:colOff>
      <xdr:row>9</xdr:row>
      <xdr:rowOff>31248</xdr:rowOff>
    </xdr:from>
    <xdr:ext cx="2791342" cy="937629"/>
    <xdr:sp macro="" textlink="">
      <xdr:nvSpPr>
        <xdr:cNvPr id="2" name="Rectángulo 1">
          <a:extLst>
            <a:ext uri="{FF2B5EF4-FFF2-40B4-BE49-F238E27FC236}">
              <a16:creationId xmlns:a16="http://schemas.microsoft.com/office/drawing/2014/main" id="{95448B9E-D4FF-47CF-B751-8C5E8B5DE9AA}"/>
            </a:ext>
          </a:extLst>
        </xdr:cNvPr>
        <xdr:cNvSpPr/>
      </xdr:nvSpPr>
      <xdr:spPr>
        <a:xfrm>
          <a:off x="2871531" y="1898148"/>
          <a:ext cx="2791342" cy="937629"/>
        </a:xfrm>
        <a:prstGeom prst="rect">
          <a:avLst/>
        </a:prstGeom>
        <a:noFill/>
      </xdr:spPr>
      <xdr:txBody>
        <a:bodyPr wrap="none" lIns="91440" tIns="45720" rIns="91440" bIns="45720">
          <a:spAutoFit/>
        </a:bodyPr>
        <a:lstStyle/>
        <a:p>
          <a:pPr algn="ctr"/>
          <a:r>
            <a:rPr lang="es-ES" sz="5400" b="0" cap="none" spc="0">
              <a:ln w="0"/>
              <a:solidFill>
                <a:schemeClr val="accent1"/>
              </a:solidFill>
              <a:effectLst>
                <a:outerShdw blurRad="38100" dist="25400" dir="5400000" algn="ctr" rotWithShape="0">
                  <a:srgbClr val="6E747A">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195006</xdr:colOff>
      <xdr:row>9</xdr:row>
      <xdr:rowOff>112210</xdr:rowOff>
    </xdr:from>
    <xdr:ext cx="2791342" cy="937629"/>
    <xdr:sp macro="" textlink="">
      <xdr:nvSpPr>
        <xdr:cNvPr id="2" name="Rectángulo 1">
          <a:extLst>
            <a:ext uri="{FF2B5EF4-FFF2-40B4-BE49-F238E27FC236}">
              <a16:creationId xmlns:a16="http://schemas.microsoft.com/office/drawing/2014/main" id="{BEF9675A-521A-45CB-B04E-B24ED2550193}"/>
            </a:ext>
          </a:extLst>
        </xdr:cNvPr>
        <xdr:cNvSpPr/>
      </xdr:nvSpPr>
      <xdr:spPr>
        <a:xfrm>
          <a:off x="4424106" y="1893385"/>
          <a:ext cx="2791342" cy="937629"/>
        </a:xfrm>
        <a:prstGeom prst="rect">
          <a:avLst/>
        </a:prstGeom>
        <a:noFill/>
      </xdr:spPr>
      <xdr:txBody>
        <a:bodyPr wrap="none" lIns="91440" tIns="45720" rIns="91440" bIns="45720">
          <a:spAutoFit/>
        </a:bodyPr>
        <a:lstStyle/>
        <a:p>
          <a:pPr algn="ctr"/>
          <a:r>
            <a:rPr lang="es-ES" sz="5400" b="0" cap="none" spc="0">
              <a:ln w="0"/>
              <a:solidFill>
                <a:schemeClr val="accent1"/>
              </a:solidFill>
              <a:effectLst>
                <a:outerShdw blurRad="38100" dist="25400" dir="5400000" algn="ctr" rotWithShape="0">
                  <a:srgbClr val="6E747A">
                    <a:alpha val="43000"/>
                  </a:srgbClr>
                </a:outerShdw>
              </a:effectLst>
            </a:rPr>
            <a:t>No</a:t>
          </a:r>
          <a:r>
            <a:rPr lang="es-ES" sz="5400" b="0" cap="none" spc="0" baseline="0">
              <a:ln w="0"/>
              <a:solidFill>
                <a:schemeClr val="accent1"/>
              </a:solidFill>
              <a:effectLst>
                <a:outerShdw blurRad="38100" dist="25400" dir="5400000" algn="ctr" rotWithShape="0">
                  <a:srgbClr val="6E747A">
                    <a:alpha val="43000"/>
                  </a:srgbClr>
                </a:outerShdw>
              </a:effectLst>
            </a:rPr>
            <a:t> aplica</a:t>
          </a:r>
          <a:endParaRPr lang="es-ES" sz="5400" b="0" cap="none" spc="0">
            <a:ln w="0"/>
            <a:solidFill>
              <a:schemeClr val="accent1"/>
            </a:solidFill>
            <a:effectLst>
              <a:outerShdw blurRad="38100" dist="25400" dir="5400000" algn="ctr" rotWithShape="0">
                <a:srgbClr val="6E747A">
                  <a:alpha val="43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733425</xdr:colOff>
      <xdr:row>7</xdr:row>
      <xdr:rowOff>95250</xdr:rowOff>
    </xdr:to>
    <xdr:pic>
      <xdr:nvPicPr>
        <xdr:cNvPr id="2" name="Picture 0" descr="4dae00b2150c4b45bfdee1797fbd32a9">
          <a:extLst>
            <a:ext uri="{FF2B5EF4-FFF2-40B4-BE49-F238E27FC236}">
              <a16:creationId xmlns:a16="http://schemas.microsoft.com/office/drawing/2014/main" id="{6D07C9C1-0FDD-4E3E-9E38-F4AE640323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28575"/>
          <a:ext cx="8382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xdr:row>
      <xdr:rowOff>0</xdr:rowOff>
    </xdr:from>
    <xdr:to>
      <xdr:col>9</xdr:col>
      <xdr:colOff>733425</xdr:colOff>
      <xdr:row>7</xdr:row>
      <xdr:rowOff>95250</xdr:rowOff>
    </xdr:to>
    <xdr:pic>
      <xdr:nvPicPr>
        <xdr:cNvPr id="3" name="Picture 0" descr="4dae00b2150c4b45bfdee1797fbd32a9">
          <a:extLst>
            <a:ext uri="{FF2B5EF4-FFF2-40B4-BE49-F238E27FC236}">
              <a16:creationId xmlns:a16="http://schemas.microsoft.com/office/drawing/2014/main" id="{13182787-6563-4028-A012-996D9282F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28575"/>
          <a:ext cx="8382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2589426</xdr:colOff>
      <xdr:row>8</xdr:row>
      <xdr:rowOff>421773</xdr:rowOff>
    </xdr:from>
    <xdr:ext cx="3317448" cy="937629"/>
    <xdr:sp macro="" textlink="">
      <xdr:nvSpPr>
        <xdr:cNvPr id="3" name="2 Rectángulo">
          <a:extLst>
            <a:ext uri="{FF2B5EF4-FFF2-40B4-BE49-F238E27FC236}">
              <a16:creationId xmlns:a16="http://schemas.microsoft.com/office/drawing/2014/main" id="{B5CD99C6-01B5-4F0F-99DB-2E532F573D7D}"/>
            </a:ext>
          </a:extLst>
        </xdr:cNvPr>
        <xdr:cNvSpPr/>
      </xdr:nvSpPr>
      <xdr:spPr>
        <a:xfrm rot="19916874">
          <a:off x="2589426" y="2831598"/>
          <a:ext cx="3317448" cy="937629"/>
        </a:xfrm>
        <a:prstGeom prst="rect">
          <a:avLst/>
        </a:prstGeom>
        <a:noFill/>
      </xdr:spPr>
      <xdr:txBody>
        <a:bodyPr wrap="none" lIns="91440" tIns="45720" rIns="91440" bIns="45720">
          <a:spAutoFit/>
        </a:bodyPr>
        <a:lstStyle/>
        <a:p>
          <a:pPr algn="ctr"/>
          <a:r>
            <a:rPr lang="es-ES" sz="5400" b="1" cap="none" spc="0">
              <a:ln w="12700">
                <a:solidFill>
                  <a:sysClr val="windowText" lastClr="000000"/>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2589426</xdr:colOff>
      <xdr:row>8</xdr:row>
      <xdr:rowOff>421773</xdr:rowOff>
    </xdr:from>
    <xdr:ext cx="3317448" cy="937629"/>
    <xdr:sp macro="" textlink="">
      <xdr:nvSpPr>
        <xdr:cNvPr id="2" name="2 Rectángulo">
          <a:extLst>
            <a:ext uri="{FF2B5EF4-FFF2-40B4-BE49-F238E27FC236}">
              <a16:creationId xmlns:a16="http://schemas.microsoft.com/office/drawing/2014/main" id="{7BC60F66-2F17-402E-ABB2-81502BACF3E4}"/>
            </a:ext>
          </a:extLst>
        </xdr:cNvPr>
        <xdr:cNvSpPr/>
      </xdr:nvSpPr>
      <xdr:spPr>
        <a:xfrm rot="19916874">
          <a:off x="2589426" y="2831598"/>
          <a:ext cx="3317448" cy="937629"/>
        </a:xfrm>
        <a:prstGeom prst="rect">
          <a:avLst/>
        </a:prstGeom>
        <a:noFill/>
      </xdr:spPr>
      <xdr:txBody>
        <a:bodyPr wrap="none" lIns="91440" tIns="45720" rIns="91440" bIns="45720">
          <a:spAutoFit/>
        </a:bodyPr>
        <a:lstStyle/>
        <a:p>
          <a:pPr algn="ctr"/>
          <a:r>
            <a:rPr lang="es-ES" sz="5400" b="1" cap="none" spc="0">
              <a:ln w="12700">
                <a:solidFill>
                  <a:sysClr val="windowText" lastClr="000000"/>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opLeftCell="A13" workbookViewId="0">
      <selection activeCell="I25" sqref="I25"/>
    </sheetView>
  </sheetViews>
  <sheetFormatPr baseColWidth="10" defaultColWidth="11.28515625" defaultRowHeight="12.75" x14ac:dyDescent="0.25"/>
  <cols>
    <col min="1" max="1" width="35" style="138" customWidth="1"/>
    <col min="2" max="2" width="12.28515625" style="138" customWidth="1"/>
    <col min="3" max="3" width="9.85546875" style="138" bestFit="1" customWidth="1"/>
    <col min="4" max="4" width="10.85546875" style="138" bestFit="1" customWidth="1"/>
    <col min="5" max="5" width="8" style="138" bestFit="1" customWidth="1"/>
    <col min="6" max="6" width="11.140625" style="138" customWidth="1"/>
    <col min="7" max="7" width="11.28515625" style="138" customWidth="1"/>
    <col min="8" max="8" width="11.42578125" style="138" customWidth="1"/>
    <col min="9" max="9" width="13.28515625" style="138" customWidth="1"/>
    <col min="10" max="10" width="11.85546875" style="138" customWidth="1"/>
    <col min="11" max="11" width="6.140625" style="138" bestFit="1" customWidth="1"/>
    <col min="12" max="12" width="8.28515625" style="138" bestFit="1" customWidth="1"/>
    <col min="13" max="256" width="11.28515625" style="138"/>
    <col min="257" max="257" width="35" style="138" customWidth="1"/>
    <col min="258" max="258" width="11.28515625" style="138"/>
    <col min="259" max="259" width="9.85546875" style="138" bestFit="1" customWidth="1"/>
    <col min="260" max="260" width="10.85546875" style="138" bestFit="1" customWidth="1"/>
    <col min="261" max="261" width="8" style="138" bestFit="1" customWidth="1"/>
    <col min="262" max="264" width="9.42578125" style="138" bestFit="1" customWidth="1"/>
    <col min="265" max="266" width="10.140625" style="138" bestFit="1" customWidth="1"/>
    <col min="267" max="267" width="6.140625" style="138" bestFit="1" customWidth="1"/>
    <col min="268" max="268" width="8.28515625" style="138" bestFit="1" customWidth="1"/>
    <col min="269" max="512" width="11.28515625" style="138"/>
    <col min="513" max="513" width="35" style="138" customWidth="1"/>
    <col min="514" max="514" width="11.28515625" style="138"/>
    <col min="515" max="515" width="9.85546875" style="138" bestFit="1" customWidth="1"/>
    <col min="516" max="516" width="10.85546875" style="138" bestFit="1" customWidth="1"/>
    <col min="517" max="517" width="8" style="138" bestFit="1" customWidth="1"/>
    <col min="518" max="520" width="9.42578125" style="138" bestFit="1" customWidth="1"/>
    <col min="521" max="522" width="10.140625" style="138" bestFit="1" customWidth="1"/>
    <col min="523" max="523" width="6.140625" style="138" bestFit="1" customWidth="1"/>
    <col min="524" max="524" width="8.28515625" style="138" bestFit="1" customWidth="1"/>
    <col min="525" max="768" width="11.28515625" style="138"/>
    <col min="769" max="769" width="35" style="138" customWidth="1"/>
    <col min="770" max="770" width="11.28515625" style="138"/>
    <col min="771" max="771" width="9.85546875" style="138" bestFit="1" customWidth="1"/>
    <col min="772" max="772" width="10.85546875" style="138" bestFit="1" customWidth="1"/>
    <col min="773" max="773" width="8" style="138" bestFit="1" customWidth="1"/>
    <col min="774" max="776" width="9.42578125" style="138" bestFit="1" customWidth="1"/>
    <col min="777" max="778" width="10.140625" style="138" bestFit="1" customWidth="1"/>
    <col min="779" max="779" width="6.140625" style="138" bestFit="1" customWidth="1"/>
    <col min="780" max="780" width="8.28515625" style="138" bestFit="1" customWidth="1"/>
    <col min="781" max="1024" width="11.28515625" style="138"/>
    <col min="1025" max="1025" width="35" style="138" customWidth="1"/>
    <col min="1026" max="1026" width="11.28515625" style="138"/>
    <col min="1027" max="1027" width="9.85546875" style="138" bestFit="1" customWidth="1"/>
    <col min="1028" max="1028" width="10.85546875" style="138" bestFit="1" customWidth="1"/>
    <col min="1029" max="1029" width="8" style="138" bestFit="1" customWidth="1"/>
    <col min="1030" max="1032" width="9.42578125" style="138" bestFit="1" customWidth="1"/>
    <col min="1033" max="1034" width="10.140625" style="138" bestFit="1" customWidth="1"/>
    <col min="1035" max="1035" width="6.140625" style="138" bestFit="1" customWidth="1"/>
    <col min="1036" max="1036" width="8.28515625" style="138" bestFit="1" customWidth="1"/>
    <col min="1037" max="1280" width="11.28515625" style="138"/>
    <col min="1281" max="1281" width="35" style="138" customWidth="1"/>
    <col min="1282" max="1282" width="11.28515625" style="138"/>
    <col min="1283" max="1283" width="9.85546875" style="138" bestFit="1" customWidth="1"/>
    <col min="1284" max="1284" width="10.85546875" style="138" bestFit="1" customWidth="1"/>
    <col min="1285" max="1285" width="8" style="138" bestFit="1" customWidth="1"/>
    <col min="1286" max="1288" width="9.42578125" style="138" bestFit="1" customWidth="1"/>
    <col min="1289" max="1290" width="10.140625" style="138" bestFit="1" customWidth="1"/>
    <col min="1291" max="1291" width="6.140625" style="138" bestFit="1" customWidth="1"/>
    <col min="1292" max="1292" width="8.28515625" style="138" bestFit="1" customWidth="1"/>
    <col min="1293" max="1536" width="11.28515625" style="138"/>
    <col min="1537" max="1537" width="35" style="138" customWidth="1"/>
    <col min="1538" max="1538" width="11.28515625" style="138"/>
    <col min="1539" max="1539" width="9.85546875" style="138" bestFit="1" customWidth="1"/>
    <col min="1540" max="1540" width="10.85546875" style="138" bestFit="1" customWidth="1"/>
    <col min="1541" max="1541" width="8" style="138" bestFit="1" customWidth="1"/>
    <col min="1542" max="1544" width="9.42578125" style="138" bestFit="1" customWidth="1"/>
    <col min="1545" max="1546" width="10.140625" style="138" bestFit="1" customWidth="1"/>
    <col min="1547" max="1547" width="6.140625" style="138" bestFit="1" customWidth="1"/>
    <col min="1548" max="1548" width="8.28515625" style="138" bestFit="1" customWidth="1"/>
    <col min="1549" max="1792" width="11.28515625" style="138"/>
    <col min="1793" max="1793" width="35" style="138" customWidth="1"/>
    <col min="1794" max="1794" width="11.28515625" style="138"/>
    <col min="1795" max="1795" width="9.85546875" style="138" bestFit="1" customWidth="1"/>
    <col min="1796" max="1796" width="10.85546875" style="138" bestFit="1" customWidth="1"/>
    <col min="1797" max="1797" width="8" style="138" bestFit="1" customWidth="1"/>
    <col min="1798" max="1800" width="9.42578125" style="138" bestFit="1" customWidth="1"/>
    <col min="1801" max="1802" width="10.140625" style="138" bestFit="1" customWidth="1"/>
    <col min="1803" max="1803" width="6.140625" style="138" bestFit="1" customWidth="1"/>
    <col min="1804" max="1804" width="8.28515625" style="138" bestFit="1" customWidth="1"/>
    <col min="1805" max="2048" width="11.28515625" style="138"/>
    <col min="2049" max="2049" width="35" style="138" customWidth="1"/>
    <col min="2050" max="2050" width="11.28515625" style="138"/>
    <col min="2051" max="2051" width="9.85546875" style="138" bestFit="1" customWidth="1"/>
    <col min="2052" max="2052" width="10.85546875" style="138" bestFit="1" customWidth="1"/>
    <col min="2053" max="2053" width="8" style="138" bestFit="1" customWidth="1"/>
    <col min="2054" max="2056" width="9.42578125" style="138" bestFit="1" customWidth="1"/>
    <col min="2057" max="2058" width="10.140625" style="138" bestFit="1" customWidth="1"/>
    <col min="2059" max="2059" width="6.140625" style="138" bestFit="1" customWidth="1"/>
    <col min="2060" max="2060" width="8.28515625" style="138" bestFit="1" customWidth="1"/>
    <col min="2061" max="2304" width="11.28515625" style="138"/>
    <col min="2305" max="2305" width="35" style="138" customWidth="1"/>
    <col min="2306" max="2306" width="11.28515625" style="138"/>
    <col min="2307" max="2307" width="9.85546875" style="138" bestFit="1" customWidth="1"/>
    <col min="2308" max="2308" width="10.85546875" style="138" bestFit="1" customWidth="1"/>
    <col min="2309" max="2309" width="8" style="138" bestFit="1" customWidth="1"/>
    <col min="2310" max="2312" width="9.42578125" style="138" bestFit="1" customWidth="1"/>
    <col min="2313" max="2314" width="10.140625" style="138" bestFit="1" customWidth="1"/>
    <col min="2315" max="2315" width="6.140625" style="138" bestFit="1" customWidth="1"/>
    <col min="2316" max="2316" width="8.28515625" style="138" bestFit="1" customWidth="1"/>
    <col min="2317" max="2560" width="11.28515625" style="138"/>
    <col min="2561" max="2561" width="35" style="138" customWidth="1"/>
    <col min="2562" max="2562" width="11.28515625" style="138"/>
    <col min="2563" max="2563" width="9.85546875" style="138" bestFit="1" customWidth="1"/>
    <col min="2564" max="2564" width="10.85546875" style="138" bestFit="1" customWidth="1"/>
    <col min="2565" max="2565" width="8" style="138" bestFit="1" customWidth="1"/>
    <col min="2566" max="2568" width="9.42578125" style="138" bestFit="1" customWidth="1"/>
    <col min="2569" max="2570" width="10.140625" style="138" bestFit="1" customWidth="1"/>
    <col min="2571" max="2571" width="6.140625" style="138" bestFit="1" customWidth="1"/>
    <col min="2572" max="2572" width="8.28515625" style="138" bestFit="1" customWidth="1"/>
    <col min="2573" max="2816" width="11.28515625" style="138"/>
    <col min="2817" max="2817" width="35" style="138" customWidth="1"/>
    <col min="2818" max="2818" width="11.28515625" style="138"/>
    <col min="2819" max="2819" width="9.85546875" style="138" bestFit="1" customWidth="1"/>
    <col min="2820" max="2820" width="10.85546875" style="138" bestFit="1" customWidth="1"/>
    <col min="2821" max="2821" width="8" style="138" bestFit="1" customWidth="1"/>
    <col min="2822" max="2824" width="9.42578125" style="138" bestFit="1" customWidth="1"/>
    <col min="2825" max="2826" width="10.140625" style="138" bestFit="1" customWidth="1"/>
    <col min="2827" max="2827" width="6.140625" style="138" bestFit="1" customWidth="1"/>
    <col min="2828" max="2828" width="8.28515625" style="138" bestFit="1" customWidth="1"/>
    <col min="2829" max="3072" width="11.28515625" style="138"/>
    <col min="3073" max="3073" width="35" style="138" customWidth="1"/>
    <col min="3074" max="3074" width="11.28515625" style="138"/>
    <col min="3075" max="3075" width="9.85546875" style="138" bestFit="1" customWidth="1"/>
    <col min="3076" max="3076" width="10.85546875" style="138" bestFit="1" customWidth="1"/>
    <col min="3077" max="3077" width="8" style="138" bestFit="1" customWidth="1"/>
    <col min="3078" max="3080" width="9.42578125" style="138" bestFit="1" customWidth="1"/>
    <col min="3081" max="3082" width="10.140625" style="138" bestFit="1" customWidth="1"/>
    <col min="3083" max="3083" width="6.140625" style="138" bestFit="1" customWidth="1"/>
    <col min="3084" max="3084" width="8.28515625" style="138" bestFit="1" customWidth="1"/>
    <col min="3085" max="3328" width="11.28515625" style="138"/>
    <col min="3329" max="3329" width="35" style="138" customWidth="1"/>
    <col min="3330" max="3330" width="11.28515625" style="138"/>
    <col min="3331" max="3331" width="9.85546875" style="138" bestFit="1" customWidth="1"/>
    <col min="3332" max="3332" width="10.85546875" style="138" bestFit="1" customWidth="1"/>
    <col min="3333" max="3333" width="8" style="138" bestFit="1" customWidth="1"/>
    <col min="3334" max="3336" width="9.42578125" style="138" bestFit="1" customWidth="1"/>
    <col min="3337" max="3338" width="10.140625" style="138" bestFit="1" customWidth="1"/>
    <col min="3339" max="3339" width="6.140625" style="138" bestFit="1" customWidth="1"/>
    <col min="3340" max="3340" width="8.28515625" style="138" bestFit="1" customWidth="1"/>
    <col min="3341" max="3584" width="11.28515625" style="138"/>
    <col min="3585" max="3585" width="35" style="138" customWidth="1"/>
    <col min="3586" max="3586" width="11.28515625" style="138"/>
    <col min="3587" max="3587" width="9.85546875" style="138" bestFit="1" customWidth="1"/>
    <col min="3588" max="3588" width="10.85546875" style="138" bestFit="1" customWidth="1"/>
    <col min="3589" max="3589" width="8" style="138" bestFit="1" customWidth="1"/>
    <col min="3590" max="3592" width="9.42578125" style="138" bestFit="1" customWidth="1"/>
    <col min="3593" max="3594" width="10.140625" style="138" bestFit="1" customWidth="1"/>
    <col min="3595" max="3595" width="6.140625" style="138" bestFit="1" customWidth="1"/>
    <col min="3596" max="3596" width="8.28515625" style="138" bestFit="1" customWidth="1"/>
    <col min="3597" max="3840" width="11.28515625" style="138"/>
    <col min="3841" max="3841" width="35" style="138" customWidth="1"/>
    <col min="3842" max="3842" width="11.28515625" style="138"/>
    <col min="3843" max="3843" width="9.85546875" style="138" bestFit="1" customWidth="1"/>
    <col min="3844" max="3844" width="10.85546875" style="138" bestFit="1" customWidth="1"/>
    <col min="3845" max="3845" width="8" style="138" bestFit="1" customWidth="1"/>
    <col min="3846" max="3848" width="9.42578125" style="138" bestFit="1" customWidth="1"/>
    <col min="3849" max="3850" width="10.140625" style="138" bestFit="1" customWidth="1"/>
    <col min="3851" max="3851" width="6.140625" style="138" bestFit="1" customWidth="1"/>
    <col min="3852" max="3852" width="8.28515625" style="138" bestFit="1" customWidth="1"/>
    <col min="3853" max="4096" width="11.28515625" style="138"/>
    <col min="4097" max="4097" width="35" style="138" customWidth="1"/>
    <col min="4098" max="4098" width="11.28515625" style="138"/>
    <col min="4099" max="4099" width="9.85546875" style="138" bestFit="1" customWidth="1"/>
    <col min="4100" max="4100" width="10.85546875" style="138" bestFit="1" customWidth="1"/>
    <col min="4101" max="4101" width="8" style="138" bestFit="1" customWidth="1"/>
    <col min="4102" max="4104" width="9.42578125" style="138" bestFit="1" customWidth="1"/>
    <col min="4105" max="4106" width="10.140625" style="138" bestFit="1" customWidth="1"/>
    <col min="4107" max="4107" width="6.140625" style="138" bestFit="1" customWidth="1"/>
    <col min="4108" max="4108" width="8.28515625" style="138" bestFit="1" customWidth="1"/>
    <col min="4109" max="4352" width="11.28515625" style="138"/>
    <col min="4353" max="4353" width="35" style="138" customWidth="1"/>
    <col min="4354" max="4354" width="11.28515625" style="138"/>
    <col min="4355" max="4355" width="9.85546875" style="138" bestFit="1" customWidth="1"/>
    <col min="4356" max="4356" width="10.85546875" style="138" bestFit="1" customWidth="1"/>
    <col min="4357" max="4357" width="8" style="138" bestFit="1" customWidth="1"/>
    <col min="4358" max="4360" width="9.42578125" style="138" bestFit="1" customWidth="1"/>
    <col min="4361" max="4362" width="10.140625" style="138" bestFit="1" customWidth="1"/>
    <col min="4363" max="4363" width="6.140625" style="138" bestFit="1" customWidth="1"/>
    <col min="4364" max="4364" width="8.28515625" style="138" bestFit="1" customWidth="1"/>
    <col min="4365" max="4608" width="11.28515625" style="138"/>
    <col min="4609" max="4609" width="35" style="138" customWidth="1"/>
    <col min="4610" max="4610" width="11.28515625" style="138"/>
    <col min="4611" max="4611" width="9.85546875" style="138" bestFit="1" customWidth="1"/>
    <col min="4612" max="4612" width="10.85546875" style="138" bestFit="1" customWidth="1"/>
    <col min="4613" max="4613" width="8" style="138" bestFit="1" customWidth="1"/>
    <col min="4614" max="4616" width="9.42578125" style="138" bestFit="1" customWidth="1"/>
    <col min="4617" max="4618" width="10.140625" style="138" bestFit="1" customWidth="1"/>
    <col min="4619" max="4619" width="6.140625" style="138" bestFit="1" customWidth="1"/>
    <col min="4620" max="4620" width="8.28515625" style="138" bestFit="1" customWidth="1"/>
    <col min="4621" max="4864" width="11.28515625" style="138"/>
    <col min="4865" max="4865" width="35" style="138" customWidth="1"/>
    <col min="4866" max="4866" width="11.28515625" style="138"/>
    <col min="4867" max="4867" width="9.85546875" style="138" bestFit="1" customWidth="1"/>
    <col min="4868" max="4868" width="10.85546875" style="138" bestFit="1" customWidth="1"/>
    <col min="4869" max="4869" width="8" style="138" bestFit="1" customWidth="1"/>
    <col min="4870" max="4872" width="9.42578125" style="138" bestFit="1" customWidth="1"/>
    <col min="4873" max="4874" width="10.140625" style="138" bestFit="1" customWidth="1"/>
    <col min="4875" max="4875" width="6.140625" style="138" bestFit="1" customWidth="1"/>
    <col min="4876" max="4876" width="8.28515625" style="138" bestFit="1" customWidth="1"/>
    <col min="4877" max="5120" width="11.28515625" style="138"/>
    <col min="5121" max="5121" width="35" style="138" customWidth="1"/>
    <col min="5122" max="5122" width="11.28515625" style="138"/>
    <col min="5123" max="5123" width="9.85546875" style="138" bestFit="1" customWidth="1"/>
    <col min="5124" max="5124" width="10.85546875" style="138" bestFit="1" customWidth="1"/>
    <col min="5125" max="5125" width="8" style="138" bestFit="1" customWidth="1"/>
    <col min="5126" max="5128" width="9.42578125" style="138" bestFit="1" customWidth="1"/>
    <col min="5129" max="5130" width="10.140625" style="138" bestFit="1" customWidth="1"/>
    <col min="5131" max="5131" width="6.140625" style="138" bestFit="1" customWidth="1"/>
    <col min="5132" max="5132" width="8.28515625" style="138" bestFit="1" customWidth="1"/>
    <col min="5133" max="5376" width="11.28515625" style="138"/>
    <col min="5377" max="5377" width="35" style="138" customWidth="1"/>
    <col min="5378" max="5378" width="11.28515625" style="138"/>
    <col min="5379" max="5379" width="9.85546875" style="138" bestFit="1" customWidth="1"/>
    <col min="5380" max="5380" width="10.85546875" style="138" bestFit="1" customWidth="1"/>
    <col min="5381" max="5381" width="8" style="138" bestFit="1" customWidth="1"/>
    <col min="5382" max="5384" width="9.42578125" style="138" bestFit="1" customWidth="1"/>
    <col min="5385" max="5386" width="10.140625" style="138" bestFit="1" customWidth="1"/>
    <col min="5387" max="5387" width="6.140625" style="138" bestFit="1" customWidth="1"/>
    <col min="5388" max="5388" width="8.28515625" style="138" bestFit="1" customWidth="1"/>
    <col min="5389" max="5632" width="11.28515625" style="138"/>
    <col min="5633" max="5633" width="35" style="138" customWidth="1"/>
    <col min="5634" max="5634" width="11.28515625" style="138"/>
    <col min="5635" max="5635" width="9.85546875" style="138" bestFit="1" customWidth="1"/>
    <col min="5636" max="5636" width="10.85546875" style="138" bestFit="1" customWidth="1"/>
    <col min="5637" max="5637" width="8" style="138" bestFit="1" customWidth="1"/>
    <col min="5638" max="5640" width="9.42578125" style="138" bestFit="1" customWidth="1"/>
    <col min="5641" max="5642" width="10.140625" style="138" bestFit="1" customWidth="1"/>
    <col min="5643" max="5643" width="6.140625" style="138" bestFit="1" customWidth="1"/>
    <col min="5644" max="5644" width="8.28515625" style="138" bestFit="1" customWidth="1"/>
    <col min="5645" max="5888" width="11.28515625" style="138"/>
    <col min="5889" max="5889" width="35" style="138" customWidth="1"/>
    <col min="5890" max="5890" width="11.28515625" style="138"/>
    <col min="5891" max="5891" width="9.85546875" style="138" bestFit="1" customWidth="1"/>
    <col min="5892" max="5892" width="10.85546875" style="138" bestFit="1" customWidth="1"/>
    <col min="5893" max="5893" width="8" style="138" bestFit="1" customWidth="1"/>
    <col min="5894" max="5896" width="9.42578125" style="138" bestFit="1" customWidth="1"/>
    <col min="5897" max="5898" width="10.140625" style="138" bestFit="1" customWidth="1"/>
    <col min="5899" max="5899" width="6.140625" style="138" bestFit="1" customWidth="1"/>
    <col min="5900" max="5900" width="8.28515625" style="138" bestFit="1" customWidth="1"/>
    <col min="5901" max="6144" width="11.28515625" style="138"/>
    <col min="6145" max="6145" width="35" style="138" customWidth="1"/>
    <col min="6146" max="6146" width="11.28515625" style="138"/>
    <col min="6147" max="6147" width="9.85546875" style="138" bestFit="1" customWidth="1"/>
    <col min="6148" max="6148" width="10.85546875" style="138" bestFit="1" customWidth="1"/>
    <col min="6149" max="6149" width="8" style="138" bestFit="1" customWidth="1"/>
    <col min="6150" max="6152" width="9.42578125" style="138" bestFit="1" customWidth="1"/>
    <col min="6153" max="6154" width="10.140625" style="138" bestFit="1" customWidth="1"/>
    <col min="6155" max="6155" width="6.140625" style="138" bestFit="1" customWidth="1"/>
    <col min="6156" max="6156" width="8.28515625" style="138" bestFit="1" customWidth="1"/>
    <col min="6157" max="6400" width="11.28515625" style="138"/>
    <col min="6401" max="6401" width="35" style="138" customWidth="1"/>
    <col min="6402" max="6402" width="11.28515625" style="138"/>
    <col min="6403" max="6403" width="9.85546875" style="138" bestFit="1" customWidth="1"/>
    <col min="6404" max="6404" width="10.85546875" style="138" bestFit="1" customWidth="1"/>
    <col min="6405" max="6405" width="8" style="138" bestFit="1" customWidth="1"/>
    <col min="6406" max="6408" width="9.42578125" style="138" bestFit="1" customWidth="1"/>
    <col min="6409" max="6410" width="10.140625" style="138" bestFit="1" customWidth="1"/>
    <col min="6411" max="6411" width="6.140625" style="138" bestFit="1" customWidth="1"/>
    <col min="6412" max="6412" width="8.28515625" style="138" bestFit="1" customWidth="1"/>
    <col min="6413" max="6656" width="11.28515625" style="138"/>
    <col min="6657" max="6657" width="35" style="138" customWidth="1"/>
    <col min="6658" max="6658" width="11.28515625" style="138"/>
    <col min="6659" max="6659" width="9.85546875" style="138" bestFit="1" customWidth="1"/>
    <col min="6660" max="6660" width="10.85546875" style="138" bestFit="1" customWidth="1"/>
    <col min="6661" max="6661" width="8" style="138" bestFit="1" customWidth="1"/>
    <col min="6662" max="6664" width="9.42578125" style="138" bestFit="1" customWidth="1"/>
    <col min="6665" max="6666" width="10.140625" style="138" bestFit="1" customWidth="1"/>
    <col min="6667" max="6667" width="6.140625" style="138" bestFit="1" customWidth="1"/>
    <col min="6668" max="6668" width="8.28515625" style="138" bestFit="1" customWidth="1"/>
    <col min="6669" max="6912" width="11.28515625" style="138"/>
    <col min="6913" max="6913" width="35" style="138" customWidth="1"/>
    <col min="6914" max="6914" width="11.28515625" style="138"/>
    <col min="6915" max="6915" width="9.85546875" style="138" bestFit="1" customWidth="1"/>
    <col min="6916" max="6916" width="10.85546875" style="138" bestFit="1" customWidth="1"/>
    <col min="6917" max="6917" width="8" style="138" bestFit="1" customWidth="1"/>
    <col min="6918" max="6920" width="9.42578125" style="138" bestFit="1" customWidth="1"/>
    <col min="6921" max="6922" width="10.140625" style="138" bestFit="1" customWidth="1"/>
    <col min="6923" max="6923" width="6.140625" style="138" bestFit="1" customWidth="1"/>
    <col min="6924" max="6924" width="8.28515625" style="138" bestFit="1" customWidth="1"/>
    <col min="6925" max="7168" width="11.28515625" style="138"/>
    <col min="7169" max="7169" width="35" style="138" customWidth="1"/>
    <col min="7170" max="7170" width="11.28515625" style="138"/>
    <col min="7171" max="7171" width="9.85546875" style="138" bestFit="1" customWidth="1"/>
    <col min="7172" max="7172" width="10.85546875" style="138" bestFit="1" customWidth="1"/>
    <col min="7173" max="7173" width="8" style="138" bestFit="1" customWidth="1"/>
    <col min="7174" max="7176" width="9.42578125" style="138" bestFit="1" customWidth="1"/>
    <col min="7177" max="7178" width="10.140625" style="138" bestFit="1" customWidth="1"/>
    <col min="7179" max="7179" width="6.140625" style="138" bestFit="1" customWidth="1"/>
    <col min="7180" max="7180" width="8.28515625" style="138" bestFit="1" customWidth="1"/>
    <col min="7181" max="7424" width="11.28515625" style="138"/>
    <col min="7425" max="7425" width="35" style="138" customWidth="1"/>
    <col min="7426" max="7426" width="11.28515625" style="138"/>
    <col min="7427" max="7427" width="9.85546875" style="138" bestFit="1" customWidth="1"/>
    <col min="7428" max="7428" width="10.85546875" style="138" bestFit="1" customWidth="1"/>
    <col min="7429" max="7429" width="8" style="138" bestFit="1" customWidth="1"/>
    <col min="7430" max="7432" width="9.42578125" style="138" bestFit="1" customWidth="1"/>
    <col min="7433" max="7434" width="10.140625" style="138" bestFit="1" customWidth="1"/>
    <col min="7435" max="7435" width="6.140625" style="138" bestFit="1" customWidth="1"/>
    <col min="7436" max="7436" width="8.28515625" style="138" bestFit="1" customWidth="1"/>
    <col min="7437" max="7680" width="11.28515625" style="138"/>
    <col min="7681" max="7681" width="35" style="138" customWidth="1"/>
    <col min="7682" max="7682" width="11.28515625" style="138"/>
    <col min="7683" max="7683" width="9.85546875" style="138" bestFit="1" customWidth="1"/>
    <col min="7684" max="7684" width="10.85546875" style="138" bestFit="1" customWidth="1"/>
    <col min="7685" max="7685" width="8" style="138" bestFit="1" customWidth="1"/>
    <col min="7686" max="7688" width="9.42578125" style="138" bestFit="1" customWidth="1"/>
    <col min="7689" max="7690" width="10.140625" style="138" bestFit="1" customWidth="1"/>
    <col min="7691" max="7691" width="6.140625" style="138" bestFit="1" customWidth="1"/>
    <col min="7692" max="7692" width="8.28515625" style="138" bestFit="1" customWidth="1"/>
    <col min="7693" max="7936" width="11.28515625" style="138"/>
    <col min="7937" max="7937" width="35" style="138" customWidth="1"/>
    <col min="7938" max="7938" width="11.28515625" style="138"/>
    <col min="7939" max="7939" width="9.85546875" style="138" bestFit="1" customWidth="1"/>
    <col min="7940" max="7940" width="10.85546875" style="138" bestFit="1" customWidth="1"/>
    <col min="7941" max="7941" width="8" style="138" bestFit="1" customWidth="1"/>
    <col min="7942" max="7944" width="9.42578125" style="138" bestFit="1" customWidth="1"/>
    <col min="7945" max="7946" width="10.140625" style="138" bestFit="1" customWidth="1"/>
    <col min="7947" max="7947" width="6.140625" style="138" bestFit="1" customWidth="1"/>
    <col min="7948" max="7948" width="8.28515625" style="138" bestFit="1" customWidth="1"/>
    <col min="7949" max="8192" width="11.28515625" style="138"/>
    <col min="8193" max="8193" width="35" style="138" customWidth="1"/>
    <col min="8194" max="8194" width="11.28515625" style="138"/>
    <col min="8195" max="8195" width="9.85546875" style="138" bestFit="1" customWidth="1"/>
    <col min="8196" max="8196" width="10.85546875" style="138" bestFit="1" customWidth="1"/>
    <col min="8197" max="8197" width="8" style="138" bestFit="1" customWidth="1"/>
    <col min="8198" max="8200" width="9.42578125" style="138" bestFit="1" customWidth="1"/>
    <col min="8201" max="8202" width="10.140625" style="138" bestFit="1" customWidth="1"/>
    <col min="8203" max="8203" width="6.140625" style="138" bestFit="1" customWidth="1"/>
    <col min="8204" max="8204" width="8.28515625" style="138" bestFit="1" customWidth="1"/>
    <col min="8205" max="8448" width="11.28515625" style="138"/>
    <col min="8449" max="8449" width="35" style="138" customWidth="1"/>
    <col min="8450" max="8450" width="11.28515625" style="138"/>
    <col min="8451" max="8451" width="9.85546875" style="138" bestFit="1" customWidth="1"/>
    <col min="8452" max="8452" width="10.85546875" style="138" bestFit="1" customWidth="1"/>
    <col min="8453" max="8453" width="8" style="138" bestFit="1" customWidth="1"/>
    <col min="8454" max="8456" width="9.42578125" style="138" bestFit="1" customWidth="1"/>
    <col min="8457" max="8458" width="10.140625" style="138" bestFit="1" customWidth="1"/>
    <col min="8459" max="8459" width="6.140625" style="138" bestFit="1" customWidth="1"/>
    <col min="8460" max="8460" width="8.28515625" style="138" bestFit="1" customWidth="1"/>
    <col min="8461" max="8704" width="11.28515625" style="138"/>
    <col min="8705" max="8705" width="35" style="138" customWidth="1"/>
    <col min="8706" max="8706" width="11.28515625" style="138"/>
    <col min="8707" max="8707" width="9.85546875" style="138" bestFit="1" customWidth="1"/>
    <col min="8708" max="8708" width="10.85546875" style="138" bestFit="1" customWidth="1"/>
    <col min="8709" max="8709" width="8" style="138" bestFit="1" customWidth="1"/>
    <col min="8710" max="8712" width="9.42578125" style="138" bestFit="1" customWidth="1"/>
    <col min="8713" max="8714" width="10.140625" style="138" bestFit="1" customWidth="1"/>
    <col min="8715" max="8715" width="6.140625" style="138" bestFit="1" customWidth="1"/>
    <col min="8716" max="8716" width="8.28515625" style="138" bestFit="1" customWidth="1"/>
    <col min="8717" max="8960" width="11.28515625" style="138"/>
    <col min="8961" max="8961" width="35" style="138" customWidth="1"/>
    <col min="8962" max="8962" width="11.28515625" style="138"/>
    <col min="8963" max="8963" width="9.85546875" style="138" bestFit="1" customWidth="1"/>
    <col min="8964" max="8964" width="10.85546875" style="138" bestFit="1" customWidth="1"/>
    <col min="8965" max="8965" width="8" style="138" bestFit="1" customWidth="1"/>
    <col min="8966" max="8968" width="9.42578125" style="138" bestFit="1" customWidth="1"/>
    <col min="8969" max="8970" width="10.140625" style="138" bestFit="1" customWidth="1"/>
    <col min="8971" max="8971" width="6.140625" style="138" bestFit="1" customWidth="1"/>
    <col min="8972" max="8972" width="8.28515625" style="138" bestFit="1" customWidth="1"/>
    <col min="8973" max="9216" width="11.28515625" style="138"/>
    <col min="9217" max="9217" width="35" style="138" customWidth="1"/>
    <col min="9218" max="9218" width="11.28515625" style="138"/>
    <col min="9219" max="9219" width="9.85546875" style="138" bestFit="1" customWidth="1"/>
    <col min="9220" max="9220" width="10.85546875" style="138" bestFit="1" customWidth="1"/>
    <col min="9221" max="9221" width="8" style="138" bestFit="1" customWidth="1"/>
    <col min="9222" max="9224" width="9.42578125" style="138" bestFit="1" customWidth="1"/>
    <col min="9225" max="9226" width="10.140625" style="138" bestFit="1" customWidth="1"/>
    <col min="9227" max="9227" width="6.140625" style="138" bestFit="1" customWidth="1"/>
    <col min="9228" max="9228" width="8.28515625" style="138" bestFit="1" customWidth="1"/>
    <col min="9229" max="9472" width="11.28515625" style="138"/>
    <col min="9473" max="9473" width="35" style="138" customWidth="1"/>
    <col min="9474" max="9474" width="11.28515625" style="138"/>
    <col min="9475" max="9475" width="9.85546875" style="138" bestFit="1" customWidth="1"/>
    <col min="9476" max="9476" width="10.85546875" style="138" bestFit="1" customWidth="1"/>
    <col min="9477" max="9477" width="8" style="138" bestFit="1" customWidth="1"/>
    <col min="9478" max="9480" width="9.42578125" style="138" bestFit="1" customWidth="1"/>
    <col min="9481" max="9482" width="10.140625" style="138" bestFit="1" customWidth="1"/>
    <col min="9483" max="9483" width="6.140625" style="138" bestFit="1" customWidth="1"/>
    <col min="9484" max="9484" width="8.28515625" style="138" bestFit="1" customWidth="1"/>
    <col min="9485" max="9728" width="11.28515625" style="138"/>
    <col min="9729" max="9729" width="35" style="138" customWidth="1"/>
    <col min="9730" max="9730" width="11.28515625" style="138"/>
    <col min="9731" max="9731" width="9.85546875" style="138" bestFit="1" customWidth="1"/>
    <col min="9732" max="9732" width="10.85546875" style="138" bestFit="1" customWidth="1"/>
    <col min="9733" max="9733" width="8" style="138" bestFit="1" customWidth="1"/>
    <col min="9734" max="9736" width="9.42578125" style="138" bestFit="1" customWidth="1"/>
    <col min="9737" max="9738" width="10.140625" style="138" bestFit="1" customWidth="1"/>
    <col min="9739" max="9739" width="6.140625" style="138" bestFit="1" customWidth="1"/>
    <col min="9740" max="9740" width="8.28515625" style="138" bestFit="1" customWidth="1"/>
    <col min="9741" max="9984" width="11.28515625" style="138"/>
    <col min="9985" max="9985" width="35" style="138" customWidth="1"/>
    <col min="9986" max="9986" width="11.28515625" style="138"/>
    <col min="9987" max="9987" width="9.85546875" style="138" bestFit="1" customWidth="1"/>
    <col min="9988" max="9988" width="10.85546875" style="138" bestFit="1" customWidth="1"/>
    <col min="9989" max="9989" width="8" style="138" bestFit="1" customWidth="1"/>
    <col min="9990" max="9992" width="9.42578125" style="138" bestFit="1" customWidth="1"/>
    <col min="9993" max="9994" width="10.140625" style="138" bestFit="1" customWidth="1"/>
    <col min="9995" max="9995" width="6.140625" style="138" bestFit="1" customWidth="1"/>
    <col min="9996" max="9996" width="8.28515625" style="138" bestFit="1" customWidth="1"/>
    <col min="9997" max="10240" width="11.28515625" style="138"/>
    <col min="10241" max="10241" width="35" style="138" customWidth="1"/>
    <col min="10242" max="10242" width="11.28515625" style="138"/>
    <col min="10243" max="10243" width="9.85546875" style="138" bestFit="1" customWidth="1"/>
    <col min="10244" max="10244" width="10.85546875" style="138" bestFit="1" customWidth="1"/>
    <col min="10245" max="10245" width="8" style="138" bestFit="1" customWidth="1"/>
    <col min="10246" max="10248" width="9.42578125" style="138" bestFit="1" customWidth="1"/>
    <col min="10249" max="10250" width="10.140625" style="138" bestFit="1" customWidth="1"/>
    <col min="10251" max="10251" width="6.140625" style="138" bestFit="1" customWidth="1"/>
    <col min="10252" max="10252" width="8.28515625" style="138" bestFit="1" customWidth="1"/>
    <col min="10253" max="10496" width="11.28515625" style="138"/>
    <col min="10497" max="10497" width="35" style="138" customWidth="1"/>
    <col min="10498" max="10498" width="11.28515625" style="138"/>
    <col min="10499" max="10499" width="9.85546875" style="138" bestFit="1" customWidth="1"/>
    <col min="10500" max="10500" width="10.85546875" style="138" bestFit="1" customWidth="1"/>
    <col min="10501" max="10501" width="8" style="138" bestFit="1" customWidth="1"/>
    <col min="10502" max="10504" width="9.42578125" style="138" bestFit="1" customWidth="1"/>
    <col min="10505" max="10506" width="10.140625" style="138" bestFit="1" customWidth="1"/>
    <col min="10507" max="10507" width="6.140625" style="138" bestFit="1" customWidth="1"/>
    <col min="10508" max="10508" width="8.28515625" style="138" bestFit="1" customWidth="1"/>
    <col min="10509" max="10752" width="11.28515625" style="138"/>
    <col min="10753" max="10753" width="35" style="138" customWidth="1"/>
    <col min="10754" max="10754" width="11.28515625" style="138"/>
    <col min="10755" max="10755" width="9.85546875" style="138" bestFit="1" customWidth="1"/>
    <col min="10756" max="10756" width="10.85546875" style="138" bestFit="1" customWidth="1"/>
    <col min="10757" max="10757" width="8" style="138" bestFit="1" customWidth="1"/>
    <col min="10758" max="10760" width="9.42578125" style="138" bestFit="1" customWidth="1"/>
    <col min="10761" max="10762" width="10.140625" style="138" bestFit="1" customWidth="1"/>
    <col min="10763" max="10763" width="6.140625" style="138" bestFit="1" customWidth="1"/>
    <col min="10764" max="10764" width="8.28515625" style="138" bestFit="1" customWidth="1"/>
    <col min="10765" max="11008" width="11.28515625" style="138"/>
    <col min="11009" max="11009" width="35" style="138" customWidth="1"/>
    <col min="11010" max="11010" width="11.28515625" style="138"/>
    <col min="11011" max="11011" width="9.85546875" style="138" bestFit="1" customWidth="1"/>
    <col min="11012" max="11012" width="10.85546875" style="138" bestFit="1" customWidth="1"/>
    <col min="11013" max="11013" width="8" style="138" bestFit="1" customWidth="1"/>
    <col min="11014" max="11016" width="9.42578125" style="138" bestFit="1" customWidth="1"/>
    <col min="11017" max="11018" width="10.140625" style="138" bestFit="1" customWidth="1"/>
    <col min="11019" max="11019" width="6.140625" style="138" bestFit="1" customWidth="1"/>
    <col min="11020" max="11020" width="8.28515625" style="138" bestFit="1" customWidth="1"/>
    <col min="11021" max="11264" width="11.28515625" style="138"/>
    <col min="11265" max="11265" width="35" style="138" customWidth="1"/>
    <col min="11266" max="11266" width="11.28515625" style="138"/>
    <col min="11267" max="11267" width="9.85546875" style="138" bestFit="1" customWidth="1"/>
    <col min="11268" max="11268" width="10.85546875" style="138" bestFit="1" customWidth="1"/>
    <col min="11269" max="11269" width="8" style="138" bestFit="1" customWidth="1"/>
    <col min="11270" max="11272" width="9.42578125" style="138" bestFit="1" customWidth="1"/>
    <col min="11273" max="11274" width="10.140625" style="138" bestFit="1" customWidth="1"/>
    <col min="11275" max="11275" width="6.140625" style="138" bestFit="1" customWidth="1"/>
    <col min="11276" max="11276" width="8.28515625" style="138" bestFit="1" customWidth="1"/>
    <col min="11277" max="11520" width="11.28515625" style="138"/>
    <col min="11521" max="11521" width="35" style="138" customWidth="1"/>
    <col min="11522" max="11522" width="11.28515625" style="138"/>
    <col min="11523" max="11523" width="9.85546875" style="138" bestFit="1" customWidth="1"/>
    <col min="11524" max="11524" width="10.85546875" style="138" bestFit="1" customWidth="1"/>
    <col min="11525" max="11525" width="8" style="138" bestFit="1" customWidth="1"/>
    <col min="11526" max="11528" width="9.42578125" style="138" bestFit="1" customWidth="1"/>
    <col min="11529" max="11530" width="10.140625" style="138" bestFit="1" customWidth="1"/>
    <col min="11531" max="11531" width="6.140625" style="138" bestFit="1" customWidth="1"/>
    <col min="11532" max="11532" width="8.28515625" style="138" bestFit="1" customWidth="1"/>
    <col min="11533" max="11776" width="11.28515625" style="138"/>
    <col min="11777" max="11777" width="35" style="138" customWidth="1"/>
    <col min="11778" max="11778" width="11.28515625" style="138"/>
    <col min="11779" max="11779" width="9.85546875" style="138" bestFit="1" customWidth="1"/>
    <col min="11780" max="11780" width="10.85546875" style="138" bestFit="1" customWidth="1"/>
    <col min="11781" max="11781" width="8" style="138" bestFit="1" customWidth="1"/>
    <col min="11782" max="11784" width="9.42578125" style="138" bestFit="1" customWidth="1"/>
    <col min="11785" max="11786" width="10.140625" style="138" bestFit="1" customWidth="1"/>
    <col min="11787" max="11787" width="6.140625" style="138" bestFit="1" customWidth="1"/>
    <col min="11788" max="11788" width="8.28515625" style="138" bestFit="1" customWidth="1"/>
    <col min="11789" max="12032" width="11.28515625" style="138"/>
    <col min="12033" max="12033" width="35" style="138" customWidth="1"/>
    <col min="12034" max="12034" width="11.28515625" style="138"/>
    <col min="12035" max="12035" width="9.85546875" style="138" bestFit="1" customWidth="1"/>
    <col min="12036" max="12036" width="10.85546875" style="138" bestFit="1" customWidth="1"/>
    <col min="12037" max="12037" width="8" style="138" bestFit="1" customWidth="1"/>
    <col min="12038" max="12040" width="9.42578125" style="138" bestFit="1" customWidth="1"/>
    <col min="12041" max="12042" width="10.140625" style="138" bestFit="1" customWidth="1"/>
    <col min="12043" max="12043" width="6.140625" style="138" bestFit="1" customWidth="1"/>
    <col min="12044" max="12044" width="8.28515625" style="138" bestFit="1" customWidth="1"/>
    <col min="12045" max="12288" width="11.28515625" style="138"/>
    <col min="12289" max="12289" width="35" style="138" customWidth="1"/>
    <col min="12290" max="12290" width="11.28515625" style="138"/>
    <col min="12291" max="12291" width="9.85546875" style="138" bestFit="1" customWidth="1"/>
    <col min="12292" max="12292" width="10.85546875" style="138" bestFit="1" customWidth="1"/>
    <col min="12293" max="12293" width="8" style="138" bestFit="1" customWidth="1"/>
    <col min="12294" max="12296" width="9.42578125" style="138" bestFit="1" customWidth="1"/>
    <col min="12297" max="12298" width="10.140625" style="138" bestFit="1" customWidth="1"/>
    <col min="12299" max="12299" width="6.140625" style="138" bestFit="1" customWidth="1"/>
    <col min="12300" max="12300" width="8.28515625" style="138" bestFit="1" customWidth="1"/>
    <col min="12301" max="12544" width="11.28515625" style="138"/>
    <col min="12545" max="12545" width="35" style="138" customWidth="1"/>
    <col min="12546" max="12546" width="11.28515625" style="138"/>
    <col min="12547" max="12547" width="9.85546875" style="138" bestFit="1" customWidth="1"/>
    <col min="12548" max="12548" width="10.85546875" style="138" bestFit="1" customWidth="1"/>
    <col min="12549" max="12549" width="8" style="138" bestFit="1" customWidth="1"/>
    <col min="12550" max="12552" width="9.42578125" style="138" bestFit="1" customWidth="1"/>
    <col min="12553" max="12554" width="10.140625" style="138" bestFit="1" customWidth="1"/>
    <col min="12555" max="12555" width="6.140625" style="138" bestFit="1" customWidth="1"/>
    <col min="12556" max="12556" width="8.28515625" style="138" bestFit="1" customWidth="1"/>
    <col min="12557" max="12800" width="11.28515625" style="138"/>
    <col min="12801" max="12801" width="35" style="138" customWidth="1"/>
    <col min="12802" max="12802" width="11.28515625" style="138"/>
    <col min="12803" max="12803" width="9.85546875" style="138" bestFit="1" customWidth="1"/>
    <col min="12804" max="12804" width="10.85546875" style="138" bestFit="1" customWidth="1"/>
    <col min="12805" max="12805" width="8" style="138" bestFit="1" customWidth="1"/>
    <col min="12806" max="12808" width="9.42578125" style="138" bestFit="1" customWidth="1"/>
    <col min="12809" max="12810" width="10.140625" style="138" bestFit="1" customWidth="1"/>
    <col min="12811" max="12811" width="6.140625" style="138" bestFit="1" customWidth="1"/>
    <col min="12812" max="12812" width="8.28515625" style="138" bestFit="1" customWidth="1"/>
    <col min="12813" max="13056" width="11.28515625" style="138"/>
    <col min="13057" max="13057" width="35" style="138" customWidth="1"/>
    <col min="13058" max="13058" width="11.28515625" style="138"/>
    <col min="13059" max="13059" width="9.85546875" style="138" bestFit="1" customWidth="1"/>
    <col min="13060" max="13060" width="10.85546875" style="138" bestFit="1" customWidth="1"/>
    <col min="13061" max="13061" width="8" style="138" bestFit="1" customWidth="1"/>
    <col min="13062" max="13064" width="9.42578125" style="138" bestFit="1" customWidth="1"/>
    <col min="13065" max="13066" width="10.140625" style="138" bestFit="1" customWidth="1"/>
    <col min="13067" max="13067" width="6.140625" style="138" bestFit="1" customWidth="1"/>
    <col min="13068" max="13068" width="8.28515625" style="138" bestFit="1" customWidth="1"/>
    <col min="13069" max="13312" width="11.28515625" style="138"/>
    <col min="13313" max="13313" width="35" style="138" customWidth="1"/>
    <col min="13314" max="13314" width="11.28515625" style="138"/>
    <col min="13315" max="13315" width="9.85546875" style="138" bestFit="1" customWidth="1"/>
    <col min="13316" max="13316" width="10.85546875" style="138" bestFit="1" customWidth="1"/>
    <col min="13317" max="13317" width="8" style="138" bestFit="1" customWidth="1"/>
    <col min="13318" max="13320" width="9.42578125" style="138" bestFit="1" customWidth="1"/>
    <col min="13321" max="13322" width="10.140625" style="138" bestFit="1" customWidth="1"/>
    <col min="13323" max="13323" width="6.140625" style="138" bestFit="1" customWidth="1"/>
    <col min="13324" max="13324" width="8.28515625" style="138" bestFit="1" customWidth="1"/>
    <col min="13325" max="13568" width="11.28515625" style="138"/>
    <col min="13569" max="13569" width="35" style="138" customWidth="1"/>
    <col min="13570" max="13570" width="11.28515625" style="138"/>
    <col min="13571" max="13571" width="9.85546875" style="138" bestFit="1" customWidth="1"/>
    <col min="13572" max="13572" width="10.85546875" style="138" bestFit="1" customWidth="1"/>
    <col min="13573" max="13573" width="8" style="138" bestFit="1" customWidth="1"/>
    <col min="13574" max="13576" width="9.42578125" style="138" bestFit="1" customWidth="1"/>
    <col min="13577" max="13578" width="10.140625" style="138" bestFit="1" customWidth="1"/>
    <col min="13579" max="13579" width="6.140625" style="138" bestFit="1" customWidth="1"/>
    <col min="13580" max="13580" width="8.28515625" style="138" bestFit="1" customWidth="1"/>
    <col min="13581" max="13824" width="11.28515625" style="138"/>
    <col min="13825" max="13825" width="35" style="138" customWidth="1"/>
    <col min="13826" max="13826" width="11.28515625" style="138"/>
    <col min="13827" max="13827" width="9.85546875" style="138" bestFit="1" customWidth="1"/>
    <col min="13828" max="13828" width="10.85546875" style="138" bestFit="1" customWidth="1"/>
    <col min="13829" max="13829" width="8" style="138" bestFit="1" customWidth="1"/>
    <col min="13830" max="13832" width="9.42578125" style="138" bestFit="1" customWidth="1"/>
    <col min="13833" max="13834" width="10.140625" style="138" bestFit="1" customWidth="1"/>
    <col min="13835" max="13835" width="6.140625" style="138" bestFit="1" customWidth="1"/>
    <col min="13836" max="13836" width="8.28515625" style="138" bestFit="1" customWidth="1"/>
    <col min="13837" max="14080" width="11.28515625" style="138"/>
    <col min="14081" max="14081" width="35" style="138" customWidth="1"/>
    <col min="14082" max="14082" width="11.28515625" style="138"/>
    <col min="14083" max="14083" width="9.85546875" style="138" bestFit="1" customWidth="1"/>
    <col min="14084" max="14084" width="10.85546875" style="138" bestFit="1" customWidth="1"/>
    <col min="14085" max="14085" width="8" style="138" bestFit="1" customWidth="1"/>
    <col min="14086" max="14088" width="9.42578125" style="138" bestFit="1" customWidth="1"/>
    <col min="14089" max="14090" width="10.140625" style="138" bestFit="1" customWidth="1"/>
    <col min="14091" max="14091" width="6.140625" style="138" bestFit="1" customWidth="1"/>
    <col min="14092" max="14092" width="8.28515625" style="138" bestFit="1" customWidth="1"/>
    <col min="14093" max="14336" width="11.28515625" style="138"/>
    <col min="14337" max="14337" width="35" style="138" customWidth="1"/>
    <col min="14338" max="14338" width="11.28515625" style="138"/>
    <col min="14339" max="14339" width="9.85546875" style="138" bestFit="1" customWidth="1"/>
    <col min="14340" max="14340" width="10.85546875" style="138" bestFit="1" customWidth="1"/>
    <col min="14341" max="14341" width="8" style="138" bestFit="1" customWidth="1"/>
    <col min="14342" max="14344" width="9.42578125" style="138" bestFit="1" customWidth="1"/>
    <col min="14345" max="14346" width="10.140625" style="138" bestFit="1" customWidth="1"/>
    <col min="14347" max="14347" width="6.140625" style="138" bestFit="1" customWidth="1"/>
    <col min="14348" max="14348" width="8.28515625" style="138" bestFit="1" customWidth="1"/>
    <col min="14349" max="14592" width="11.28515625" style="138"/>
    <col min="14593" max="14593" width="35" style="138" customWidth="1"/>
    <col min="14594" max="14594" width="11.28515625" style="138"/>
    <col min="14595" max="14595" width="9.85546875" style="138" bestFit="1" customWidth="1"/>
    <col min="14596" max="14596" width="10.85546875" style="138" bestFit="1" customWidth="1"/>
    <col min="14597" max="14597" width="8" style="138" bestFit="1" customWidth="1"/>
    <col min="14598" max="14600" width="9.42578125" style="138" bestFit="1" customWidth="1"/>
    <col min="14601" max="14602" width="10.140625" style="138" bestFit="1" customWidth="1"/>
    <col min="14603" max="14603" width="6.140625" style="138" bestFit="1" customWidth="1"/>
    <col min="14604" max="14604" width="8.28515625" style="138" bestFit="1" customWidth="1"/>
    <col min="14605" max="14848" width="11.28515625" style="138"/>
    <col min="14849" max="14849" width="35" style="138" customWidth="1"/>
    <col min="14850" max="14850" width="11.28515625" style="138"/>
    <col min="14851" max="14851" width="9.85546875" style="138" bestFit="1" customWidth="1"/>
    <col min="14852" max="14852" width="10.85546875" style="138" bestFit="1" customWidth="1"/>
    <col min="14853" max="14853" width="8" style="138" bestFit="1" customWidth="1"/>
    <col min="14854" max="14856" width="9.42578125" style="138" bestFit="1" customWidth="1"/>
    <col min="14857" max="14858" width="10.140625" style="138" bestFit="1" customWidth="1"/>
    <col min="14859" max="14859" width="6.140625" style="138" bestFit="1" customWidth="1"/>
    <col min="14860" max="14860" width="8.28515625" style="138" bestFit="1" customWidth="1"/>
    <col min="14861" max="15104" width="11.28515625" style="138"/>
    <col min="15105" max="15105" width="35" style="138" customWidth="1"/>
    <col min="15106" max="15106" width="11.28515625" style="138"/>
    <col min="15107" max="15107" width="9.85546875" style="138" bestFit="1" customWidth="1"/>
    <col min="15108" max="15108" width="10.85546875" style="138" bestFit="1" customWidth="1"/>
    <col min="15109" max="15109" width="8" style="138" bestFit="1" customWidth="1"/>
    <col min="15110" max="15112" width="9.42578125" style="138" bestFit="1" customWidth="1"/>
    <col min="15113" max="15114" width="10.140625" style="138" bestFit="1" customWidth="1"/>
    <col min="15115" max="15115" width="6.140625" style="138" bestFit="1" customWidth="1"/>
    <col min="15116" max="15116" width="8.28515625" style="138" bestFit="1" customWidth="1"/>
    <col min="15117" max="15360" width="11.28515625" style="138"/>
    <col min="15361" max="15361" width="35" style="138" customWidth="1"/>
    <col min="15362" max="15362" width="11.28515625" style="138"/>
    <col min="15363" max="15363" width="9.85546875" style="138" bestFit="1" customWidth="1"/>
    <col min="15364" max="15364" width="10.85546875" style="138" bestFit="1" customWidth="1"/>
    <col min="15365" max="15365" width="8" style="138" bestFit="1" customWidth="1"/>
    <col min="15366" max="15368" width="9.42578125" style="138" bestFit="1" customWidth="1"/>
    <col min="15369" max="15370" width="10.140625" style="138" bestFit="1" customWidth="1"/>
    <col min="15371" max="15371" width="6.140625" style="138" bestFit="1" customWidth="1"/>
    <col min="15372" max="15372" width="8.28515625" style="138" bestFit="1" customWidth="1"/>
    <col min="15373" max="15616" width="11.28515625" style="138"/>
    <col min="15617" max="15617" width="35" style="138" customWidth="1"/>
    <col min="15618" max="15618" width="11.28515625" style="138"/>
    <col min="15619" max="15619" width="9.85546875" style="138" bestFit="1" customWidth="1"/>
    <col min="15620" max="15620" width="10.85546875" style="138" bestFit="1" customWidth="1"/>
    <col min="15621" max="15621" width="8" style="138" bestFit="1" customWidth="1"/>
    <col min="15622" max="15624" width="9.42578125" style="138" bestFit="1" customWidth="1"/>
    <col min="15625" max="15626" width="10.140625" style="138" bestFit="1" customWidth="1"/>
    <col min="15627" max="15627" width="6.140625" style="138" bestFit="1" customWidth="1"/>
    <col min="15628" max="15628" width="8.28515625" style="138" bestFit="1" customWidth="1"/>
    <col min="15629" max="15872" width="11.28515625" style="138"/>
    <col min="15873" max="15873" width="35" style="138" customWidth="1"/>
    <col min="15874" max="15874" width="11.28515625" style="138"/>
    <col min="15875" max="15875" width="9.85546875" style="138" bestFit="1" customWidth="1"/>
    <col min="15876" max="15876" width="10.85546875" style="138" bestFit="1" customWidth="1"/>
    <col min="15877" max="15877" width="8" style="138" bestFit="1" customWidth="1"/>
    <col min="15878" max="15880" width="9.42578125" style="138" bestFit="1" customWidth="1"/>
    <col min="15881" max="15882" width="10.140625" style="138" bestFit="1" customWidth="1"/>
    <col min="15883" max="15883" width="6.140625" style="138" bestFit="1" customWidth="1"/>
    <col min="15884" max="15884" width="8.28515625" style="138" bestFit="1" customWidth="1"/>
    <col min="15885" max="16128" width="11.28515625" style="138"/>
    <col min="16129" max="16129" width="35" style="138" customWidth="1"/>
    <col min="16130" max="16130" width="11.28515625" style="138"/>
    <col min="16131" max="16131" width="9.85546875" style="138" bestFit="1" customWidth="1"/>
    <col min="16132" max="16132" width="10.85546875" style="138" bestFit="1" customWidth="1"/>
    <col min="16133" max="16133" width="8" style="138" bestFit="1" customWidth="1"/>
    <col min="16134" max="16136" width="9.42578125" style="138" bestFit="1" customWidth="1"/>
    <col min="16137" max="16138" width="10.140625" style="138" bestFit="1" customWidth="1"/>
    <col min="16139" max="16139" width="6.140625" style="138" bestFit="1" customWidth="1"/>
    <col min="16140" max="16140" width="8.28515625" style="138" bestFit="1" customWidth="1"/>
    <col min="16141" max="16384" width="11.28515625" style="138"/>
  </cols>
  <sheetData>
    <row r="1" spans="1:12" s="136" customFormat="1" ht="15.75" customHeight="1" x14ac:dyDescent="0.25">
      <c r="A1" s="310" t="s">
        <v>1242</v>
      </c>
      <c r="B1" s="310"/>
      <c r="C1" s="310"/>
      <c r="D1" s="310"/>
      <c r="E1" s="310"/>
      <c r="F1" s="310"/>
      <c r="G1" s="310"/>
      <c r="H1" s="310"/>
      <c r="I1" s="310"/>
      <c r="J1" s="310"/>
      <c r="K1" s="135"/>
      <c r="L1" s="135"/>
    </row>
    <row r="2" spans="1:12" s="136" customFormat="1" ht="15.75" x14ac:dyDescent="0.25">
      <c r="A2" s="311" t="s">
        <v>106</v>
      </c>
      <c r="B2" s="311"/>
      <c r="C2" s="311"/>
      <c r="D2" s="311"/>
      <c r="E2" s="311"/>
      <c r="F2" s="311"/>
      <c r="G2" s="311"/>
      <c r="H2" s="311"/>
      <c r="I2" s="311"/>
      <c r="J2" s="311"/>
      <c r="K2" s="311" t="s">
        <v>1243</v>
      </c>
      <c r="L2" s="311"/>
    </row>
    <row r="3" spans="1:12" s="136" customFormat="1" ht="15.75" customHeight="1" x14ac:dyDescent="0.25">
      <c r="A3" s="311" t="s">
        <v>1244</v>
      </c>
      <c r="B3" s="311"/>
      <c r="C3" s="311"/>
      <c r="D3" s="311"/>
      <c r="E3" s="311"/>
      <c r="F3" s="311"/>
      <c r="G3" s="311"/>
      <c r="H3" s="311"/>
      <c r="I3" s="311"/>
      <c r="J3" s="311"/>
      <c r="K3" s="137"/>
      <c r="L3" s="137"/>
    </row>
    <row r="4" spans="1:12" s="136" customFormat="1" ht="11.25" customHeight="1" x14ac:dyDescent="0.25"/>
    <row r="5" spans="1:12" ht="11.25" customHeight="1" x14ac:dyDescent="0.25">
      <c r="A5" s="309" t="s">
        <v>5</v>
      </c>
      <c r="B5" s="309" t="s">
        <v>1245</v>
      </c>
      <c r="C5" s="309" t="s">
        <v>91</v>
      </c>
      <c r="D5" s="309" t="s">
        <v>3</v>
      </c>
      <c r="E5" s="309" t="s">
        <v>1246</v>
      </c>
      <c r="F5" s="309"/>
      <c r="G5" s="309"/>
      <c r="H5" s="309"/>
      <c r="I5" s="309"/>
      <c r="J5" s="309"/>
      <c r="K5" s="309" t="s">
        <v>18</v>
      </c>
      <c r="L5" s="309" t="s">
        <v>1247</v>
      </c>
    </row>
    <row r="6" spans="1:12" ht="23.25" customHeight="1" x14ac:dyDescent="0.25">
      <c r="A6" s="309"/>
      <c r="B6" s="309"/>
      <c r="C6" s="309"/>
      <c r="D6" s="309"/>
      <c r="E6" s="154" t="s">
        <v>1248</v>
      </c>
      <c r="F6" s="155" t="s">
        <v>1249</v>
      </c>
      <c r="G6" s="155" t="s">
        <v>1250</v>
      </c>
      <c r="H6" s="155" t="s">
        <v>1251</v>
      </c>
      <c r="I6" s="154" t="s">
        <v>1252</v>
      </c>
      <c r="J6" s="154" t="s">
        <v>15</v>
      </c>
      <c r="K6" s="309"/>
      <c r="L6" s="309"/>
    </row>
    <row r="7" spans="1:12" ht="11.25" customHeight="1" x14ac:dyDescent="0.25">
      <c r="A7" s="139" t="s">
        <v>1253</v>
      </c>
      <c r="B7" s="140"/>
      <c r="C7" s="140"/>
      <c r="D7" s="140"/>
      <c r="E7" s="141"/>
      <c r="F7" s="141"/>
      <c r="G7" s="141"/>
      <c r="H7" s="140"/>
      <c r="I7" s="141"/>
      <c r="J7" s="141"/>
      <c r="K7" s="140"/>
      <c r="L7" s="140"/>
    </row>
    <row r="8" spans="1:12" ht="11.25" customHeight="1" x14ac:dyDescent="0.25">
      <c r="A8" s="142" t="s">
        <v>1254</v>
      </c>
      <c r="B8" s="143">
        <v>15469284.380000001</v>
      </c>
      <c r="C8" s="144">
        <v>0</v>
      </c>
      <c r="D8" s="143">
        <v>6252999.7439999999</v>
      </c>
      <c r="E8" s="143">
        <v>0</v>
      </c>
      <c r="F8" s="143">
        <v>2853921.8840000001</v>
      </c>
      <c r="G8" s="143">
        <v>1892224.76</v>
      </c>
      <c r="H8" s="145">
        <v>1506853.1</v>
      </c>
      <c r="I8" s="143">
        <v>6252999.7439999999</v>
      </c>
      <c r="J8" s="143">
        <v>6252999.7439999999</v>
      </c>
      <c r="K8" s="146">
        <f>J8/$J$36</f>
        <v>3.0198187761606481E-2</v>
      </c>
      <c r="L8" s="146">
        <f>J8/$B$36</f>
        <v>5.944257545295332E-3</v>
      </c>
    </row>
    <row r="9" spans="1:12" ht="11.25" customHeight="1" x14ac:dyDescent="0.25">
      <c r="A9" s="142" t="s">
        <v>1255</v>
      </c>
      <c r="B9" s="143">
        <v>14710646.42</v>
      </c>
      <c r="C9" s="144">
        <v>0</v>
      </c>
      <c r="D9" s="143">
        <v>4395549.2300000004</v>
      </c>
      <c r="E9" s="143">
        <v>0</v>
      </c>
      <c r="F9" s="143">
        <v>1539093.51</v>
      </c>
      <c r="G9" s="143">
        <v>1670367.26</v>
      </c>
      <c r="H9" s="145">
        <v>1186088.46</v>
      </c>
      <c r="I9" s="143">
        <v>4395549.2300000004</v>
      </c>
      <c r="J9" s="143">
        <v>4395549.2300000004</v>
      </c>
      <c r="K9" s="146">
        <f t="shared" ref="K9:K34" si="0">J9/$J$36</f>
        <v>2.1227830864744845E-2</v>
      </c>
      <c r="L9" s="146">
        <f t="shared" ref="L9:L34" si="1">J9/$B$36</f>
        <v>4.1785187503351013E-3</v>
      </c>
    </row>
    <row r="10" spans="1:12" ht="11.25" customHeight="1" x14ac:dyDescent="0.25">
      <c r="A10" s="142" t="s">
        <v>1256</v>
      </c>
      <c r="B10" s="143">
        <v>563647.21</v>
      </c>
      <c r="C10" s="144">
        <v>0</v>
      </c>
      <c r="D10" s="143">
        <v>77301.570000000007</v>
      </c>
      <c r="E10" s="143">
        <v>0</v>
      </c>
      <c r="F10" s="143">
        <v>6956.42</v>
      </c>
      <c r="G10" s="143">
        <v>447.49</v>
      </c>
      <c r="H10" s="145">
        <v>69897.66</v>
      </c>
      <c r="I10" s="143">
        <v>77301.570000000007</v>
      </c>
      <c r="J10" s="143">
        <v>77301.570000000007</v>
      </c>
      <c r="K10" s="146">
        <f t="shared" si="0"/>
        <v>3.7331959390641021E-4</v>
      </c>
      <c r="L10" s="146">
        <f t="shared" si="1"/>
        <v>7.3484800823250341E-5</v>
      </c>
    </row>
    <row r="11" spans="1:12" ht="11.25" customHeight="1" x14ac:dyDescent="0.25">
      <c r="A11" s="142" t="s">
        <v>1257</v>
      </c>
      <c r="B11" s="143">
        <v>4197446.7300000004</v>
      </c>
      <c r="C11" s="144">
        <v>0</v>
      </c>
      <c r="D11" s="143">
        <v>316739.21999999997</v>
      </c>
      <c r="E11" s="143">
        <v>0</v>
      </c>
      <c r="F11" s="143">
        <v>137062.1</v>
      </c>
      <c r="G11" s="143">
        <v>105813.5</v>
      </c>
      <c r="H11" s="145">
        <v>73863.62</v>
      </c>
      <c r="I11" s="143">
        <v>316739.21999999997</v>
      </c>
      <c r="J11" s="143">
        <v>316739.21999999997</v>
      </c>
      <c r="K11" s="146">
        <f t="shared" si="0"/>
        <v>1.5296578967882943E-3</v>
      </c>
      <c r="L11" s="146">
        <f t="shared" si="1"/>
        <v>3.0110020397530952E-4</v>
      </c>
    </row>
    <row r="12" spans="1:12" ht="11.25" customHeight="1" x14ac:dyDescent="0.25">
      <c r="A12" s="147" t="s">
        <v>1258</v>
      </c>
      <c r="B12" s="148">
        <f t="shared" ref="B12:J12" si="2">SUM(B8:B11)</f>
        <v>34941024.740000002</v>
      </c>
      <c r="C12" s="148">
        <f t="shared" si="2"/>
        <v>0</v>
      </c>
      <c r="D12" s="148">
        <f t="shared" si="2"/>
        <v>11042589.764</v>
      </c>
      <c r="E12" s="148">
        <f t="shared" si="2"/>
        <v>0</v>
      </c>
      <c r="F12" s="148">
        <f t="shared" si="2"/>
        <v>4537033.9139999999</v>
      </c>
      <c r="G12" s="148">
        <f t="shared" si="2"/>
        <v>3668853.0100000002</v>
      </c>
      <c r="H12" s="148">
        <f t="shared" si="2"/>
        <v>2836702.8400000003</v>
      </c>
      <c r="I12" s="148">
        <f t="shared" si="2"/>
        <v>11042589.764</v>
      </c>
      <c r="J12" s="148">
        <f t="shared" si="2"/>
        <v>11042589.764</v>
      </c>
      <c r="K12" s="149">
        <f t="shared" si="0"/>
        <v>5.3328996117046029E-2</v>
      </c>
      <c r="L12" s="149">
        <f t="shared" si="1"/>
        <v>1.0497361300428994E-2</v>
      </c>
    </row>
    <row r="13" spans="1:12" ht="11.25" customHeight="1" x14ac:dyDescent="0.25">
      <c r="A13" s="139" t="s">
        <v>19</v>
      </c>
      <c r="B13" s="143"/>
      <c r="C13" s="143"/>
      <c r="D13" s="143"/>
      <c r="E13" s="143"/>
      <c r="F13" s="143"/>
      <c r="G13" s="143"/>
      <c r="H13" s="143"/>
      <c r="I13" s="143"/>
      <c r="J13" s="143"/>
      <c r="K13" s="146"/>
      <c r="L13" s="146"/>
    </row>
    <row r="14" spans="1:12" ht="11.25" customHeight="1" x14ac:dyDescent="0.25">
      <c r="A14" s="142" t="s">
        <v>1259</v>
      </c>
      <c r="B14" s="143">
        <v>362677260.23000002</v>
      </c>
      <c r="C14" s="144">
        <v>0</v>
      </c>
      <c r="D14" s="143">
        <f t="shared" ref="D14:D19" si="3">J14</f>
        <v>91337871</v>
      </c>
      <c r="E14" s="143">
        <v>0</v>
      </c>
      <c r="F14" s="143">
        <v>28666779</v>
      </c>
      <c r="G14" s="143">
        <v>31847535</v>
      </c>
      <c r="H14" s="143">
        <v>30823557</v>
      </c>
      <c r="I14" s="143">
        <f t="shared" ref="I14:I19" si="4">SUM(F14:H14)</f>
        <v>91337871</v>
      </c>
      <c r="J14" s="143">
        <f t="shared" ref="J14:J19" si="5">E14+I14</f>
        <v>91337871</v>
      </c>
      <c r="K14" s="146">
        <f t="shared" si="0"/>
        <v>0.44110639551041558</v>
      </c>
      <c r="L14" s="146">
        <f t="shared" si="1"/>
        <v>8.6828058706372099E-2</v>
      </c>
    </row>
    <row r="15" spans="1:12" ht="11.25" customHeight="1" x14ac:dyDescent="0.25">
      <c r="A15" s="142" t="s">
        <v>1260</v>
      </c>
      <c r="B15" s="143">
        <v>0</v>
      </c>
      <c r="C15" s="144">
        <v>0</v>
      </c>
      <c r="D15" s="143">
        <f t="shared" si="3"/>
        <v>823790</v>
      </c>
      <c r="E15" s="143">
        <v>0</v>
      </c>
      <c r="F15" s="143">
        <v>377123</v>
      </c>
      <c r="G15" s="143">
        <v>446667</v>
      </c>
      <c r="H15" s="143">
        <v>0</v>
      </c>
      <c r="I15" s="143">
        <f t="shared" si="4"/>
        <v>823790</v>
      </c>
      <c r="J15" s="143">
        <f t="shared" si="5"/>
        <v>823790</v>
      </c>
      <c r="K15" s="146">
        <f t="shared" si="0"/>
        <v>3.9784049439637722E-3</v>
      </c>
      <c r="L15" s="146">
        <f t="shared" si="1"/>
        <v>7.8311532443888767E-4</v>
      </c>
    </row>
    <row r="16" spans="1:12" ht="11.25" customHeight="1" x14ac:dyDescent="0.25">
      <c r="A16" s="142" t="s">
        <v>1261</v>
      </c>
      <c r="B16" s="143">
        <v>16904918.57</v>
      </c>
      <c r="C16" s="144">
        <v>0</v>
      </c>
      <c r="D16" s="143">
        <f t="shared" si="3"/>
        <v>3345005</v>
      </c>
      <c r="E16" s="143">
        <v>0</v>
      </c>
      <c r="F16" s="143">
        <v>0</v>
      </c>
      <c r="G16" s="143">
        <v>2310477</v>
      </c>
      <c r="H16" s="143">
        <v>1034528</v>
      </c>
      <c r="I16" s="143">
        <f t="shared" si="4"/>
        <v>3345005</v>
      </c>
      <c r="J16" s="143">
        <f t="shared" si="5"/>
        <v>3345005</v>
      </c>
      <c r="K16" s="146">
        <f t="shared" si="0"/>
        <v>1.6154340826647007E-2</v>
      </c>
      <c r="L16" s="146">
        <f t="shared" si="1"/>
        <v>3.1798451981994219E-3</v>
      </c>
    </row>
    <row r="17" spans="1:12" ht="11.25" customHeight="1" x14ac:dyDescent="0.25">
      <c r="A17" s="142" t="s">
        <v>1262</v>
      </c>
      <c r="B17" s="143">
        <v>7959943.46</v>
      </c>
      <c r="C17" s="144">
        <v>0</v>
      </c>
      <c r="D17" s="143">
        <f t="shared" si="3"/>
        <v>2677216</v>
      </c>
      <c r="E17" s="143">
        <v>0</v>
      </c>
      <c r="F17" s="143">
        <v>1378875</v>
      </c>
      <c r="G17" s="143">
        <v>618586</v>
      </c>
      <c r="H17" s="143">
        <v>679755</v>
      </c>
      <c r="I17" s="143">
        <f t="shared" si="4"/>
        <v>2677216</v>
      </c>
      <c r="J17" s="143">
        <f t="shared" si="5"/>
        <v>2677216</v>
      </c>
      <c r="K17" s="146">
        <f t="shared" si="0"/>
        <v>1.2929325884580919E-2</v>
      </c>
      <c r="L17" s="146">
        <f t="shared" si="1"/>
        <v>2.5450283159943448E-3</v>
      </c>
    </row>
    <row r="18" spans="1:12" ht="11.25" customHeight="1" x14ac:dyDescent="0.25">
      <c r="A18" s="142" t="s">
        <v>1263</v>
      </c>
      <c r="B18" s="143">
        <v>20072804.07</v>
      </c>
      <c r="C18" s="144">
        <v>0</v>
      </c>
      <c r="D18" s="143">
        <f t="shared" si="3"/>
        <v>3437111</v>
      </c>
      <c r="E18" s="143">
        <v>0</v>
      </c>
      <c r="F18" s="143">
        <v>0</v>
      </c>
      <c r="G18" s="143">
        <v>1291647</v>
      </c>
      <c r="H18" s="143">
        <v>2145464</v>
      </c>
      <c r="I18" s="143">
        <f t="shared" si="4"/>
        <v>3437111</v>
      </c>
      <c r="J18" s="143">
        <f t="shared" si="5"/>
        <v>3437111</v>
      </c>
      <c r="K18" s="146">
        <f t="shared" si="0"/>
        <v>1.6599156818305958E-2</v>
      </c>
      <c r="L18" s="146">
        <f t="shared" si="1"/>
        <v>3.2674034594951016E-3</v>
      </c>
    </row>
    <row r="19" spans="1:12" ht="11.25" customHeight="1" x14ac:dyDescent="0.25">
      <c r="A19" s="142" t="s">
        <v>1264</v>
      </c>
      <c r="B19" s="143">
        <v>0</v>
      </c>
      <c r="C19" s="144">
        <v>0</v>
      </c>
      <c r="D19" s="143">
        <f t="shared" si="3"/>
        <v>76805.420000000013</v>
      </c>
      <c r="E19" s="143">
        <v>0</v>
      </c>
      <c r="F19" s="143">
        <v>8341.6200000000008</v>
      </c>
      <c r="G19" s="143">
        <v>37215.760000000002</v>
      </c>
      <c r="H19" s="143">
        <v>31248.04</v>
      </c>
      <c r="I19" s="143">
        <f t="shared" si="4"/>
        <v>76805.420000000013</v>
      </c>
      <c r="J19" s="143">
        <f t="shared" si="5"/>
        <v>76805.420000000013</v>
      </c>
      <c r="K19" s="146">
        <f t="shared" si="0"/>
        <v>3.7092349100039339E-4</v>
      </c>
      <c r="L19" s="146">
        <f t="shared" si="1"/>
        <v>7.3013148256187912E-5</v>
      </c>
    </row>
    <row r="20" spans="1:12" ht="11.25" customHeight="1" x14ac:dyDescent="0.25">
      <c r="A20" s="147" t="s">
        <v>1258</v>
      </c>
      <c r="B20" s="148">
        <f t="shared" ref="B20:J20" si="6">SUM(B14:B19)</f>
        <v>407614926.32999998</v>
      </c>
      <c r="C20" s="148">
        <f t="shared" si="6"/>
        <v>0</v>
      </c>
      <c r="D20" s="148">
        <f t="shared" si="6"/>
        <v>101697798.42</v>
      </c>
      <c r="E20" s="148">
        <f t="shared" si="6"/>
        <v>0</v>
      </c>
      <c r="F20" s="148">
        <f t="shared" si="6"/>
        <v>30431118.620000001</v>
      </c>
      <c r="G20" s="148">
        <f t="shared" si="6"/>
        <v>36552127.759999998</v>
      </c>
      <c r="H20" s="148">
        <f t="shared" si="6"/>
        <v>34714552.039999999</v>
      </c>
      <c r="I20" s="148">
        <f t="shared" si="6"/>
        <v>101697798.42</v>
      </c>
      <c r="J20" s="148">
        <f t="shared" si="6"/>
        <v>101697798.42</v>
      </c>
      <c r="K20" s="149">
        <f t="shared" si="0"/>
        <v>0.49113854747491364</v>
      </c>
      <c r="L20" s="149">
        <f t="shared" si="1"/>
        <v>9.6676464152756048E-2</v>
      </c>
    </row>
    <row r="21" spans="1:12" ht="11.25" customHeight="1" x14ac:dyDescent="0.25">
      <c r="A21" s="139" t="s">
        <v>1265</v>
      </c>
      <c r="B21" s="140"/>
      <c r="C21" s="140"/>
      <c r="D21" s="140"/>
      <c r="E21" s="141"/>
      <c r="F21" s="141"/>
      <c r="G21" s="141"/>
      <c r="H21" s="140"/>
      <c r="I21" s="141"/>
      <c r="J21" s="141"/>
      <c r="K21" s="146"/>
      <c r="L21" s="146"/>
    </row>
    <row r="22" spans="1:12" ht="11.25" customHeight="1" x14ac:dyDescent="0.25">
      <c r="A22" s="142" t="s">
        <v>1266</v>
      </c>
      <c r="B22" s="143">
        <v>16444203.75</v>
      </c>
      <c r="C22" s="144">
        <v>0</v>
      </c>
      <c r="D22" s="143">
        <f t="shared" ref="D22:D27" si="7">J22</f>
        <v>0</v>
      </c>
      <c r="E22" s="143">
        <v>0</v>
      </c>
      <c r="F22" s="143">
        <v>0</v>
      </c>
      <c r="G22" s="143">
        <v>0</v>
      </c>
      <c r="H22" s="143">
        <v>0</v>
      </c>
      <c r="I22" s="143">
        <f t="shared" ref="I22:I27" si="8">SUM(F22:H22)</f>
        <v>0</v>
      </c>
      <c r="J22" s="143">
        <f t="shared" ref="J22:J27" si="9">E22+I22</f>
        <v>0</v>
      </c>
      <c r="K22" s="146">
        <f t="shared" si="0"/>
        <v>0</v>
      </c>
      <c r="L22" s="146">
        <f t="shared" si="1"/>
        <v>0</v>
      </c>
    </row>
    <row r="23" spans="1:12" ht="11.25" customHeight="1" x14ac:dyDescent="0.25">
      <c r="A23" s="142" t="s">
        <v>1267</v>
      </c>
      <c r="B23" s="143">
        <v>0</v>
      </c>
      <c r="C23" s="144">
        <v>0</v>
      </c>
      <c r="D23" s="143">
        <f t="shared" si="7"/>
        <v>0</v>
      </c>
      <c r="E23" s="143">
        <v>0</v>
      </c>
      <c r="F23" s="143">
        <v>0</v>
      </c>
      <c r="G23" s="143">
        <v>0</v>
      </c>
      <c r="H23" s="143">
        <v>0</v>
      </c>
      <c r="I23" s="143">
        <f t="shared" si="8"/>
        <v>0</v>
      </c>
      <c r="J23" s="143">
        <f t="shared" si="9"/>
        <v>0</v>
      </c>
      <c r="K23" s="146">
        <f t="shared" si="0"/>
        <v>0</v>
      </c>
      <c r="L23" s="146">
        <f t="shared" si="1"/>
        <v>0</v>
      </c>
    </row>
    <row r="24" spans="1:12" ht="11.25" customHeight="1" x14ac:dyDescent="0.25">
      <c r="A24" s="142" t="s">
        <v>1268</v>
      </c>
      <c r="B24" s="143">
        <v>149735885.13</v>
      </c>
      <c r="C24" s="144">
        <v>0</v>
      </c>
      <c r="D24" s="143">
        <f t="shared" si="7"/>
        <v>50131737</v>
      </c>
      <c r="E24" s="143">
        <v>0</v>
      </c>
      <c r="F24" s="143">
        <v>16710579</v>
      </c>
      <c r="G24" s="143">
        <v>16710579</v>
      </c>
      <c r="H24" s="145">
        <v>16710579</v>
      </c>
      <c r="I24" s="143">
        <f t="shared" si="8"/>
        <v>50131737</v>
      </c>
      <c r="J24" s="143">
        <f t="shared" si="9"/>
        <v>50131737</v>
      </c>
      <c r="K24" s="146">
        <f t="shared" si="0"/>
        <v>0.24210581620351251</v>
      </c>
      <c r="L24" s="146">
        <f t="shared" si="1"/>
        <v>4.7656479789072448E-2</v>
      </c>
    </row>
    <row r="25" spans="1:12" ht="11.25" customHeight="1" x14ac:dyDescent="0.25">
      <c r="A25" s="142" t="s">
        <v>1269</v>
      </c>
      <c r="B25" s="143">
        <v>0</v>
      </c>
      <c r="C25" s="144">
        <v>0</v>
      </c>
      <c r="D25" s="143">
        <f t="shared" si="7"/>
        <v>289759.53000000003</v>
      </c>
      <c r="E25" s="143">
        <v>0</v>
      </c>
      <c r="F25" s="143">
        <v>0</v>
      </c>
      <c r="G25" s="143">
        <v>77344.58</v>
      </c>
      <c r="H25" s="145">
        <v>212414.95</v>
      </c>
      <c r="I25" s="143">
        <f t="shared" si="8"/>
        <v>289759.53000000003</v>
      </c>
      <c r="J25" s="143">
        <f t="shared" si="9"/>
        <v>289759.53000000003</v>
      </c>
      <c r="K25" s="146">
        <f t="shared" si="0"/>
        <v>1.3993623941934462E-3</v>
      </c>
      <c r="L25" s="146">
        <f t="shared" si="1"/>
        <v>2.7545263762027898E-4</v>
      </c>
    </row>
    <row r="26" spans="1:12" ht="11.25" customHeight="1" x14ac:dyDescent="0.25">
      <c r="A26" s="142" t="s">
        <v>1270</v>
      </c>
      <c r="B26" s="143">
        <v>114161841.75</v>
      </c>
      <c r="C26" s="144">
        <v>0</v>
      </c>
      <c r="D26" s="143">
        <f t="shared" si="7"/>
        <v>32195118</v>
      </c>
      <c r="E26" s="143">
        <v>0</v>
      </c>
      <c r="F26" s="143">
        <v>10731706</v>
      </c>
      <c r="G26" s="143">
        <v>10731706</v>
      </c>
      <c r="H26" s="145">
        <v>10731706</v>
      </c>
      <c r="I26" s="143">
        <f t="shared" si="8"/>
        <v>32195118</v>
      </c>
      <c r="J26" s="143">
        <f t="shared" si="9"/>
        <v>32195118</v>
      </c>
      <c r="K26" s="146">
        <f t="shared" si="0"/>
        <v>0.15548284954017047</v>
      </c>
      <c r="L26" s="146">
        <f t="shared" si="1"/>
        <v>3.0605482316996169E-2</v>
      </c>
    </row>
    <row r="27" spans="1:12" ht="11.25" customHeight="1" x14ac:dyDescent="0.25">
      <c r="A27" s="142" t="s">
        <v>1271</v>
      </c>
      <c r="B27" s="143">
        <v>0</v>
      </c>
      <c r="C27" s="144">
        <v>0</v>
      </c>
      <c r="D27" s="143">
        <f t="shared" si="7"/>
        <v>39938.479999999996</v>
      </c>
      <c r="E27" s="143">
        <v>0</v>
      </c>
      <c r="F27" s="143">
        <v>2.4</v>
      </c>
      <c r="G27" s="143">
        <v>6654.2</v>
      </c>
      <c r="H27" s="145">
        <v>33281.879999999997</v>
      </c>
      <c r="I27" s="143">
        <f t="shared" si="8"/>
        <v>39938.479999999996</v>
      </c>
      <c r="J27" s="143">
        <f t="shared" si="9"/>
        <v>39938.479999999996</v>
      </c>
      <c r="K27" s="146">
        <f t="shared" si="0"/>
        <v>1.9287858105390722E-4</v>
      </c>
      <c r="L27" s="146">
        <f t="shared" si="1"/>
        <v>3.7966515401735907E-5</v>
      </c>
    </row>
    <row r="28" spans="1:12" ht="11.25" customHeight="1" x14ac:dyDescent="0.25">
      <c r="A28" s="147" t="s">
        <v>1258</v>
      </c>
      <c r="B28" s="148">
        <f>SUM(B22:B27)</f>
        <v>280341930.63</v>
      </c>
      <c r="C28" s="148">
        <f t="shared" ref="C28:J28" si="10">SUM(C22:C27)</f>
        <v>0</v>
      </c>
      <c r="D28" s="148">
        <f t="shared" si="10"/>
        <v>82656553.010000005</v>
      </c>
      <c r="E28" s="148">
        <f t="shared" si="10"/>
        <v>0</v>
      </c>
      <c r="F28" s="148">
        <f t="shared" si="10"/>
        <v>27442287.399999999</v>
      </c>
      <c r="G28" s="148">
        <f t="shared" si="10"/>
        <v>27526283.779999997</v>
      </c>
      <c r="H28" s="148">
        <f t="shared" si="10"/>
        <v>27687981.829999998</v>
      </c>
      <c r="I28" s="148">
        <f t="shared" si="10"/>
        <v>82656553.010000005</v>
      </c>
      <c r="J28" s="148">
        <f t="shared" si="10"/>
        <v>82656553.010000005</v>
      </c>
      <c r="K28" s="149">
        <f t="shared" si="0"/>
        <v>0.39918090671893036</v>
      </c>
      <c r="L28" s="149">
        <f t="shared" si="1"/>
        <v>7.8575381259090638E-2</v>
      </c>
    </row>
    <row r="29" spans="1:12" ht="11.25" customHeight="1" x14ac:dyDescent="0.25">
      <c r="A29" s="139" t="s">
        <v>61</v>
      </c>
      <c r="B29" s="140"/>
      <c r="C29" s="140"/>
      <c r="D29" s="140"/>
      <c r="E29" s="141"/>
      <c r="F29" s="141"/>
      <c r="G29" s="141"/>
      <c r="H29" s="140"/>
      <c r="I29" s="141"/>
      <c r="J29" s="141"/>
      <c r="K29" s="146"/>
      <c r="L29" s="146"/>
    </row>
    <row r="30" spans="1:12" ht="11.25" customHeight="1" x14ac:dyDescent="0.25">
      <c r="A30" s="142" t="s">
        <v>1272</v>
      </c>
      <c r="B30" s="143">
        <v>325380064.25</v>
      </c>
      <c r="C30" s="143">
        <v>0</v>
      </c>
      <c r="D30" s="143">
        <v>10799949.27</v>
      </c>
      <c r="E30" s="143">
        <v>0</v>
      </c>
      <c r="F30" s="143">
        <v>3516023.27</v>
      </c>
      <c r="G30" s="143">
        <v>3582033</v>
      </c>
      <c r="H30" s="143">
        <v>3701893</v>
      </c>
      <c r="I30" s="143">
        <v>10799949.27</v>
      </c>
      <c r="J30" s="143">
        <v>10799949.27</v>
      </c>
      <c r="K30" s="146">
        <f t="shared" si="0"/>
        <v>5.215719002455229E-2</v>
      </c>
      <c r="L30" s="146">
        <f t="shared" si="1"/>
        <v>1.0266701193871713E-2</v>
      </c>
    </row>
    <row r="31" spans="1:12" ht="11.25" customHeight="1" x14ac:dyDescent="0.25">
      <c r="A31" s="142" t="s">
        <v>1273</v>
      </c>
      <c r="B31" s="143">
        <v>0</v>
      </c>
      <c r="C31" s="143">
        <v>0</v>
      </c>
      <c r="D31" s="143">
        <v>731.24</v>
      </c>
      <c r="E31" s="143">
        <v>0</v>
      </c>
      <c r="F31" s="143">
        <v>238.79</v>
      </c>
      <c r="G31" s="143">
        <v>485.59999999999997</v>
      </c>
      <c r="H31" s="143">
        <v>6.85</v>
      </c>
      <c r="I31" s="143">
        <v>731.24</v>
      </c>
      <c r="J31" s="143">
        <v>731.24</v>
      </c>
      <c r="K31" s="146">
        <f t="shared" si="0"/>
        <v>3.5314447021984593E-6</v>
      </c>
      <c r="L31" s="146">
        <f t="shared" si="1"/>
        <v>6.951349856670902E-7</v>
      </c>
    </row>
    <row r="32" spans="1:12" ht="11.25" customHeight="1" x14ac:dyDescent="0.25">
      <c r="A32" s="142" t="s">
        <v>1274</v>
      </c>
      <c r="B32" s="143">
        <v>3661627.05</v>
      </c>
      <c r="C32" s="143">
        <v>0</v>
      </c>
      <c r="D32" s="143">
        <v>867775</v>
      </c>
      <c r="E32" s="143">
        <v>0</v>
      </c>
      <c r="F32" s="143">
        <v>288572</v>
      </c>
      <c r="G32" s="143">
        <v>288575</v>
      </c>
      <c r="H32" s="143">
        <v>290628</v>
      </c>
      <c r="I32" s="143">
        <v>867775</v>
      </c>
      <c r="J32" s="143">
        <v>867775</v>
      </c>
      <c r="K32" s="146">
        <f t="shared" si="0"/>
        <v>4.190825756865418E-3</v>
      </c>
      <c r="L32" s="146">
        <f t="shared" si="1"/>
        <v>8.2492856269796402E-4</v>
      </c>
    </row>
    <row r="33" spans="1:12" ht="11.25" customHeight="1" x14ac:dyDescent="0.25">
      <c r="A33" s="142" t="s">
        <v>1275</v>
      </c>
      <c r="B33" s="143">
        <v>0</v>
      </c>
      <c r="C33" s="143">
        <v>0</v>
      </c>
      <c r="D33" s="143">
        <v>0.51</v>
      </c>
      <c r="E33" s="143">
        <v>0</v>
      </c>
      <c r="F33" s="143">
        <v>0</v>
      </c>
      <c r="G33" s="143">
        <v>0.51</v>
      </c>
      <c r="H33" s="143">
        <v>0</v>
      </c>
      <c r="I33" s="143">
        <v>0.51</v>
      </c>
      <c r="J33" s="143">
        <v>0.51</v>
      </c>
      <c r="K33" s="146">
        <f t="shared" si="0"/>
        <v>2.4629899870373808E-9</v>
      </c>
      <c r="L33" s="146">
        <f t="shared" si="1"/>
        <v>4.8481872256744162E-10</v>
      </c>
    </row>
    <row r="34" spans="1:12" ht="11.25" customHeight="1" x14ac:dyDescent="0.25">
      <c r="A34" s="147" t="s">
        <v>1258</v>
      </c>
      <c r="B34" s="148">
        <f>SUM(B30:B33)</f>
        <v>329041691.30000001</v>
      </c>
      <c r="C34" s="148">
        <f>SUM(C30:C33)</f>
        <v>0</v>
      </c>
      <c r="D34" s="148">
        <f>SUM(D30:D33)</f>
        <v>11668456.02</v>
      </c>
      <c r="E34" s="148">
        <f t="shared" ref="E34:J34" si="11">SUM(E30:E33)</f>
        <v>0</v>
      </c>
      <c r="F34" s="148">
        <f t="shared" si="11"/>
        <v>3804834.06</v>
      </c>
      <c r="G34" s="148">
        <f t="shared" si="11"/>
        <v>3871094.11</v>
      </c>
      <c r="H34" s="148">
        <f t="shared" si="11"/>
        <v>3992527.85</v>
      </c>
      <c r="I34" s="148">
        <f t="shared" si="11"/>
        <v>11668456.02</v>
      </c>
      <c r="J34" s="148">
        <f t="shared" si="11"/>
        <v>11668456.02</v>
      </c>
      <c r="K34" s="149">
        <f t="shared" si="0"/>
        <v>5.6351549689109895E-2</v>
      </c>
      <c r="L34" s="149">
        <f t="shared" si="1"/>
        <v>1.1092325376374066E-2</v>
      </c>
    </row>
    <row r="35" spans="1:12" ht="11.25" customHeight="1" x14ac:dyDescent="0.25">
      <c r="A35" s="150"/>
      <c r="B35" s="151"/>
      <c r="C35" s="151"/>
      <c r="D35" s="151"/>
      <c r="E35" s="151"/>
      <c r="F35" s="151"/>
      <c r="G35" s="151"/>
      <c r="H35" s="151"/>
      <c r="I35" s="151"/>
      <c r="J35" s="151"/>
      <c r="K35" s="152"/>
      <c r="L35" s="152"/>
    </row>
    <row r="36" spans="1:12" ht="11.25" customHeight="1" x14ac:dyDescent="0.25">
      <c r="A36" s="147" t="s">
        <v>1276</v>
      </c>
      <c r="B36" s="153">
        <f t="shared" ref="B36:L36" si="12">B12+B20+B28+B34</f>
        <v>1051939573</v>
      </c>
      <c r="C36" s="153">
        <f t="shared" si="12"/>
        <v>0</v>
      </c>
      <c r="D36" s="153">
        <f t="shared" si="12"/>
        <v>207065397.21400002</v>
      </c>
      <c r="E36" s="153">
        <f t="shared" si="12"/>
        <v>0</v>
      </c>
      <c r="F36" s="153">
        <f t="shared" si="12"/>
        <v>66215273.994000003</v>
      </c>
      <c r="G36" s="153">
        <f t="shared" si="12"/>
        <v>71618358.659999996</v>
      </c>
      <c r="H36" s="153">
        <f t="shared" si="12"/>
        <v>69231764.560000002</v>
      </c>
      <c r="I36" s="153">
        <f t="shared" si="12"/>
        <v>207065397.21400002</v>
      </c>
      <c r="J36" s="153">
        <f t="shared" si="12"/>
        <v>207065397.21400002</v>
      </c>
      <c r="K36" s="149">
        <f t="shared" si="12"/>
        <v>1</v>
      </c>
      <c r="L36" s="149">
        <f t="shared" si="12"/>
        <v>0.19684153208864974</v>
      </c>
    </row>
  </sheetData>
  <mergeCells count="11">
    <mergeCell ref="L5:L6"/>
    <mergeCell ref="A1:J1"/>
    <mergeCell ref="A2:J2"/>
    <mergeCell ref="K2:L2"/>
    <mergeCell ref="A3:J3"/>
    <mergeCell ref="A5:A6"/>
    <mergeCell ref="B5:B6"/>
    <mergeCell ref="C5:C6"/>
    <mergeCell ref="D5:D6"/>
    <mergeCell ref="E5:J5"/>
    <mergeCell ref="K5: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7"/>
  <sheetViews>
    <sheetView showGridLines="0" workbookViewId="0">
      <pane ySplit="7" topLeftCell="A8" activePane="bottomLeft" state="frozenSplit"/>
      <selection activeCell="G13" sqref="G13 G13"/>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55" t="s">
        <v>217</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219</v>
      </c>
      <c r="C4" s="325"/>
      <c r="D4" s="325"/>
      <c r="E4" s="325"/>
      <c r="F4" s="325"/>
      <c r="G4" s="325"/>
      <c r="H4" s="325"/>
      <c r="I4" s="325"/>
      <c r="J4" s="325"/>
    </row>
    <row r="5" spans="2:10" x14ac:dyDescent="0.25">
      <c r="B5" s="377" t="s">
        <v>4</v>
      </c>
      <c r="C5" s="377" t="s">
        <v>5</v>
      </c>
      <c r="D5" s="377" t="s">
        <v>220</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x14ac:dyDescent="0.25">
      <c r="B8" s="52" t="s">
        <v>28</v>
      </c>
      <c r="C8" s="52" t="s">
        <v>29</v>
      </c>
      <c r="D8" s="51">
        <v>256050972.55000001</v>
      </c>
      <c r="E8" s="51">
        <v>0</v>
      </c>
      <c r="F8" s="53">
        <v>0</v>
      </c>
      <c r="G8" s="51">
        <v>1472882.42</v>
      </c>
      <c r="H8" s="53">
        <v>-729358</v>
      </c>
      <c r="I8" s="51">
        <v>256794496.97</v>
      </c>
      <c r="J8" s="54">
        <v>0.60893040891363504</v>
      </c>
    </row>
    <row r="9" spans="2:10" x14ac:dyDescent="0.25">
      <c r="B9" s="52" t="s">
        <v>30</v>
      </c>
      <c r="C9" s="52" t="s">
        <v>31</v>
      </c>
      <c r="D9" s="51">
        <v>44414430</v>
      </c>
      <c r="E9" s="51">
        <v>0</v>
      </c>
      <c r="F9" s="53">
        <v>0</v>
      </c>
      <c r="G9" s="51">
        <v>8980644.4100000001</v>
      </c>
      <c r="H9" s="53">
        <v>-13154846.470000001</v>
      </c>
      <c r="I9" s="51">
        <v>40240227.939999998</v>
      </c>
      <c r="J9" s="54">
        <v>9.5420652480511403E-2</v>
      </c>
    </row>
    <row r="10" spans="2:10" x14ac:dyDescent="0.25">
      <c r="B10" s="52" t="s">
        <v>32</v>
      </c>
      <c r="C10" s="52" t="s">
        <v>33</v>
      </c>
      <c r="D10" s="51">
        <v>101149523.45</v>
      </c>
      <c r="E10" s="51">
        <v>0</v>
      </c>
      <c r="F10" s="53">
        <v>0</v>
      </c>
      <c r="G10" s="51">
        <v>4676780.1399999997</v>
      </c>
      <c r="H10" s="53">
        <v>-3546102.5</v>
      </c>
      <c r="I10" s="51">
        <v>102280201.09</v>
      </c>
      <c r="J10" s="54">
        <v>0.242534499019185</v>
      </c>
    </row>
    <row r="11" spans="2:10" ht="22.5" customHeight="1" x14ac:dyDescent="0.25">
      <c r="B11" s="52" t="s">
        <v>34</v>
      </c>
      <c r="C11" s="52" t="s">
        <v>35</v>
      </c>
      <c r="D11" s="51">
        <v>6000000</v>
      </c>
      <c r="E11" s="51">
        <v>0</v>
      </c>
      <c r="F11" s="53">
        <v>0</v>
      </c>
      <c r="G11" s="51">
        <v>0</v>
      </c>
      <c r="H11" s="53">
        <v>0</v>
      </c>
      <c r="I11" s="51">
        <v>6000000</v>
      </c>
      <c r="J11" s="54">
        <v>1.42276508904653E-2</v>
      </c>
    </row>
    <row r="12" spans="2:10" x14ac:dyDescent="0.25">
      <c r="B12" s="52"/>
      <c r="C12" s="57" t="s">
        <v>228</v>
      </c>
      <c r="D12" s="58">
        <v>407614926</v>
      </c>
      <c r="E12" s="58">
        <v>0</v>
      </c>
      <c r="F12" s="59">
        <v>0</v>
      </c>
      <c r="G12" s="58">
        <v>15130306.970000001</v>
      </c>
      <c r="H12" s="59">
        <v>-17430306.969999999</v>
      </c>
      <c r="I12" s="58">
        <v>405314926</v>
      </c>
      <c r="J12" s="60">
        <v>0.96111321130379701</v>
      </c>
    </row>
    <row r="13" spans="2:10" ht="22.5" customHeight="1" x14ac:dyDescent="0.25">
      <c r="B13" s="52" t="s">
        <v>42</v>
      </c>
      <c r="C13" s="52" t="s">
        <v>43</v>
      </c>
      <c r="D13" s="51">
        <v>0</v>
      </c>
      <c r="E13" s="51">
        <v>0</v>
      </c>
      <c r="F13" s="53">
        <v>0</v>
      </c>
      <c r="G13" s="51">
        <v>2300000</v>
      </c>
      <c r="H13" s="53">
        <v>0</v>
      </c>
      <c r="I13" s="51">
        <v>2300000</v>
      </c>
      <c r="J13" s="54">
        <v>5.4539328413450404E-3</v>
      </c>
    </row>
    <row r="14" spans="2:10" x14ac:dyDescent="0.25">
      <c r="B14" s="52"/>
      <c r="C14" s="57" t="s">
        <v>229</v>
      </c>
      <c r="D14" s="58">
        <v>0</v>
      </c>
      <c r="E14" s="58">
        <v>0</v>
      </c>
      <c r="F14" s="59">
        <v>0</v>
      </c>
      <c r="G14" s="58">
        <v>2300000</v>
      </c>
      <c r="H14" s="59">
        <v>0</v>
      </c>
      <c r="I14" s="58">
        <v>2300000</v>
      </c>
      <c r="J14" s="60">
        <v>5.4539328413450404E-3</v>
      </c>
    </row>
    <row r="15" spans="2:10" x14ac:dyDescent="0.25">
      <c r="B15" s="52" t="s">
        <v>23</v>
      </c>
      <c r="C15" s="52" t="s">
        <v>24</v>
      </c>
      <c r="D15" s="51">
        <v>0</v>
      </c>
      <c r="E15" s="51">
        <v>14099104.390000001</v>
      </c>
      <c r="F15" s="53">
        <v>0</v>
      </c>
      <c r="G15" s="51">
        <v>0</v>
      </c>
      <c r="H15" s="53">
        <v>0</v>
      </c>
      <c r="I15" s="51">
        <v>14099104.390000001</v>
      </c>
      <c r="J15" s="54">
        <v>3.34328558548578E-2</v>
      </c>
    </row>
    <row r="16" spans="2:10" ht="22.5" customHeight="1" x14ac:dyDescent="0.25">
      <c r="B16" s="52"/>
      <c r="C16" s="57" t="s">
        <v>230</v>
      </c>
      <c r="D16" s="58">
        <v>0</v>
      </c>
      <c r="E16" s="58">
        <v>14099104.390000001</v>
      </c>
      <c r="F16" s="59">
        <v>0</v>
      </c>
      <c r="G16" s="58">
        <v>0</v>
      </c>
      <c r="H16" s="59">
        <v>0</v>
      </c>
      <c r="I16" s="58">
        <v>14099104.390000001</v>
      </c>
      <c r="J16" s="60">
        <v>3.34328558548578E-2</v>
      </c>
    </row>
    <row r="17" spans="2:10" x14ac:dyDescent="0.25">
      <c r="B17" s="52"/>
      <c r="C17" s="34" t="s">
        <v>231</v>
      </c>
      <c r="D17" s="58">
        <v>407614926</v>
      </c>
      <c r="E17" s="58">
        <v>14099104.390000001</v>
      </c>
      <c r="F17" s="59">
        <v>0</v>
      </c>
      <c r="G17" s="58">
        <v>17430306.969999999</v>
      </c>
      <c r="H17" s="59">
        <v>-17430306.969999999</v>
      </c>
      <c r="I17" s="58">
        <v>421714030.38999999</v>
      </c>
      <c r="J17"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6"/>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233</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234</v>
      </c>
      <c r="C4" s="325"/>
      <c r="D4" s="325"/>
      <c r="E4" s="325"/>
      <c r="F4" s="325"/>
      <c r="G4" s="325"/>
      <c r="H4" s="325"/>
      <c r="I4" s="325"/>
      <c r="J4" s="325"/>
    </row>
    <row r="5" spans="2:10" x14ac:dyDescent="0.25">
      <c r="B5" s="377" t="s">
        <v>4</v>
      </c>
      <c r="C5" s="377" t="s">
        <v>5</v>
      </c>
      <c r="D5" s="377" t="s">
        <v>235</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x14ac:dyDescent="0.25">
      <c r="B8" s="52" t="s">
        <v>32</v>
      </c>
      <c r="C8" s="52" t="s">
        <v>33</v>
      </c>
      <c r="D8" s="51">
        <v>8700000</v>
      </c>
      <c r="E8" s="51">
        <v>0</v>
      </c>
      <c r="F8" s="53">
        <v>0</v>
      </c>
      <c r="G8" s="51">
        <v>1044421.61</v>
      </c>
      <c r="H8" s="53">
        <v>-1000000</v>
      </c>
      <c r="I8" s="51">
        <v>8744421.6099999994</v>
      </c>
      <c r="J8" s="54">
        <v>0.249065661010197</v>
      </c>
    </row>
    <row r="9" spans="2:10" ht="22.5" customHeight="1" x14ac:dyDescent="0.25">
      <c r="B9" s="52" t="s">
        <v>34</v>
      </c>
      <c r="C9" s="52" t="s">
        <v>35</v>
      </c>
      <c r="D9" s="51">
        <v>17650000</v>
      </c>
      <c r="E9" s="51">
        <v>0</v>
      </c>
      <c r="F9" s="53">
        <v>0</v>
      </c>
      <c r="G9" s="51">
        <v>849996</v>
      </c>
      <c r="H9" s="53">
        <v>0</v>
      </c>
      <c r="I9" s="51">
        <v>18499996</v>
      </c>
      <c r="J9" s="54">
        <v>0.52693179010909996</v>
      </c>
    </row>
    <row r="10" spans="2:10" ht="22.5" customHeight="1" x14ac:dyDescent="0.25">
      <c r="B10" s="52" t="s">
        <v>37</v>
      </c>
      <c r="C10" s="52" t="s">
        <v>38</v>
      </c>
      <c r="D10" s="51">
        <v>8591025</v>
      </c>
      <c r="E10" s="51">
        <v>167875.9</v>
      </c>
      <c r="F10" s="53">
        <v>0</v>
      </c>
      <c r="G10" s="51">
        <v>0</v>
      </c>
      <c r="H10" s="53">
        <v>-4390067.1500000004</v>
      </c>
      <c r="I10" s="51">
        <v>4368833.75</v>
      </c>
      <c r="J10" s="54">
        <v>0.124436642503953</v>
      </c>
    </row>
    <row r="11" spans="2:10" x14ac:dyDescent="0.25">
      <c r="B11" s="52"/>
      <c r="C11" s="57" t="s">
        <v>228</v>
      </c>
      <c r="D11" s="58">
        <v>34941025</v>
      </c>
      <c r="E11" s="58">
        <v>167875.9</v>
      </c>
      <c r="F11" s="59">
        <v>0</v>
      </c>
      <c r="G11" s="58">
        <v>1894417.61</v>
      </c>
      <c r="H11" s="59">
        <v>-5390067.1500000004</v>
      </c>
      <c r="I11" s="58">
        <v>31613251.359999999</v>
      </c>
      <c r="J11" s="60">
        <v>0.90043409362325</v>
      </c>
    </row>
    <row r="12" spans="2:10" ht="22.5" customHeight="1" x14ac:dyDescent="0.25">
      <c r="B12" s="52" t="s">
        <v>42</v>
      </c>
      <c r="C12" s="52" t="s">
        <v>43</v>
      </c>
      <c r="D12" s="51">
        <v>0</v>
      </c>
      <c r="E12" s="51">
        <v>0</v>
      </c>
      <c r="F12" s="53">
        <v>0</v>
      </c>
      <c r="G12" s="51">
        <v>896659.84</v>
      </c>
      <c r="H12" s="53">
        <v>0</v>
      </c>
      <c r="I12" s="51">
        <v>896659.84</v>
      </c>
      <c r="J12" s="54">
        <v>2.55393879333887E-2</v>
      </c>
    </row>
    <row r="13" spans="2:10" x14ac:dyDescent="0.25">
      <c r="B13" s="52" t="s">
        <v>44</v>
      </c>
      <c r="C13" s="52" t="s">
        <v>45</v>
      </c>
      <c r="D13" s="51">
        <v>0</v>
      </c>
      <c r="E13" s="51">
        <v>0</v>
      </c>
      <c r="F13" s="53">
        <v>0</v>
      </c>
      <c r="G13" s="51">
        <v>2598989.7000000002</v>
      </c>
      <c r="H13" s="53">
        <v>0</v>
      </c>
      <c r="I13" s="51">
        <v>2598989.7000000002</v>
      </c>
      <c r="J13" s="54">
        <v>7.40265184433615E-2</v>
      </c>
    </row>
    <row r="14" spans="2:10" x14ac:dyDescent="0.25">
      <c r="B14" s="52"/>
      <c r="C14" s="57" t="s">
        <v>229</v>
      </c>
      <c r="D14" s="58">
        <v>0</v>
      </c>
      <c r="E14" s="58">
        <v>0</v>
      </c>
      <c r="F14" s="59">
        <v>0</v>
      </c>
      <c r="G14" s="58">
        <v>3495649.54</v>
      </c>
      <c r="H14" s="59">
        <v>0</v>
      </c>
      <c r="I14" s="58">
        <v>3495649.54</v>
      </c>
      <c r="J14" s="60">
        <v>9.9565906376750196E-2</v>
      </c>
    </row>
    <row r="15" spans="2:10" x14ac:dyDescent="0.25">
      <c r="B15" s="52"/>
      <c r="C15" s="34" t="s">
        <v>231</v>
      </c>
      <c r="D15" s="58">
        <v>34941025</v>
      </c>
      <c r="E15" s="58">
        <v>167875.9</v>
      </c>
      <c r="F15" s="59">
        <v>0</v>
      </c>
      <c r="G15" s="58">
        <v>5390067.1500000004</v>
      </c>
      <c r="H15" s="59">
        <v>-5390067.1500000004</v>
      </c>
      <c r="I15" s="58">
        <v>35108900.899999999</v>
      </c>
      <c r="J15" s="61" t="s">
        <v>232</v>
      </c>
    </row>
    <row r="16" spans="2:10" ht="0" hidden="1" customHeight="1" x14ac:dyDescent="0.25"/>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0"/>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236</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237</v>
      </c>
      <c r="C4" s="325"/>
      <c r="D4" s="325"/>
      <c r="E4" s="325"/>
      <c r="F4" s="325"/>
      <c r="G4" s="325"/>
      <c r="H4" s="325"/>
      <c r="I4" s="325"/>
      <c r="J4" s="325"/>
    </row>
    <row r="5" spans="2:10" x14ac:dyDescent="0.25">
      <c r="B5" s="377" t="s">
        <v>4</v>
      </c>
      <c r="C5" s="377" t="s">
        <v>5</v>
      </c>
      <c r="D5" s="377" t="s">
        <v>238</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4" customHeight="1" x14ac:dyDescent="0.25">
      <c r="B8" s="52" t="s">
        <v>37</v>
      </c>
      <c r="C8" s="52" t="s">
        <v>38</v>
      </c>
      <c r="D8" s="51">
        <v>149735885</v>
      </c>
      <c r="E8" s="51">
        <v>17369901</v>
      </c>
      <c r="F8" s="53">
        <v>0</v>
      </c>
      <c r="G8" s="51">
        <v>0</v>
      </c>
      <c r="H8" s="53">
        <v>0</v>
      </c>
      <c r="I8" s="51">
        <v>167105786</v>
      </c>
      <c r="J8" s="54">
        <v>1</v>
      </c>
    </row>
    <row r="9" spans="2:10" x14ac:dyDescent="0.25">
      <c r="B9" s="52"/>
      <c r="C9" s="57" t="s">
        <v>228</v>
      </c>
      <c r="D9" s="58">
        <v>149735885</v>
      </c>
      <c r="E9" s="58">
        <v>17369901</v>
      </c>
      <c r="F9" s="59">
        <v>0</v>
      </c>
      <c r="G9" s="58">
        <v>0</v>
      </c>
      <c r="H9" s="59">
        <v>0</v>
      </c>
      <c r="I9" s="58">
        <v>167105786</v>
      </c>
      <c r="J9" s="60">
        <v>1</v>
      </c>
    </row>
    <row r="10" spans="2:10" x14ac:dyDescent="0.25">
      <c r="B10" s="52"/>
      <c r="C10" s="34" t="s">
        <v>231</v>
      </c>
      <c r="D10" s="58">
        <v>149735885</v>
      </c>
      <c r="E10" s="58">
        <v>17369901</v>
      </c>
      <c r="F10" s="59">
        <v>0</v>
      </c>
      <c r="G10" s="58">
        <v>0</v>
      </c>
      <c r="H10" s="59">
        <v>0</v>
      </c>
      <c r="I10" s="58">
        <v>167105786</v>
      </c>
      <c r="J10"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0"/>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239</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240</v>
      </c>
      <c r="C4" s="325"/>
      <c r="D4" s="325"/>
      <c r="E4" s="325"/>
      <c r="F4" s="325"/>
      <c r="G4" s="325"/>
      <c r="H4" s="325"/>
      <c r="I4" s="325"/>
      <c r="J4" s="325"/>
    </row>
    <row r="5" spans="2:10" x14ac:dyDescent="0.25">
      <c r="B5" s="377" t="s">
        <v>4</v>
      </c>
      <c r="C5" s="377" t="s">
        <v>5</v>
      </c>
      <c r="D5" s="377" t="s">
        <v>241</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52" t="s">
        <v>37</v>
      </c>
      <c r="C8" s="52" t="s">
        <v>38</v>
      </c>
      <c r="D8" s="51">
        <v>16444204</v>
      </c>
      <c r="E8" s="51">
        <v>0</v>
      </c>
      <c r="F8" s="53">
        <v>0</v>
      </c>
      <c r="G8" s="51">
        <v>0</v>
      </c>
      <c r="H8" s="53">
        <v>0</v>
      </c>
      <c r="I8" s="51">
        <v>16444204</v>
      </c>
      <c r="J8" s="54">
        <v>1</v>
      </c>
    </row>
    <row r="9" spans="2:10" x14ac:dyDescent="0.25">
      <c r="B9" s="52"/>
      <c r="C9" s="57" t="s">
        <v>228</v>
      </c>
      <c r="D9" s="58">
        <v>16444204</v>
      </c>
      <c r="E9" s="58">
        <v>0</v>
      </c>
      <c r="F9" s="59">
        <v>0</v>
      </c>
      <c r="G9" s="58">
        <v>0</v>
      </c>
      <c r="H9" s="59">
        <v>0</v>
      </c>
      <c r="I9" s="58">
        <v>16444204</v>
      </c>
      <c r="J9" s="60">
        <v>1</v>
      </c>
    </row>
    <row r="10" spans="2:10" x14ac:dyDescent="0.25">
      <c r="B10" s="52"/>
      <c r="C10" s="34" t="s">
        <v>231</v>
      </c>
      <c r="D10" s="58">
        <v>16444204</v>
      </c>
      <c r="E10" s="58">
        <v>0</v>
      </c>
      <c r="F10" s="59">
        <v>0</v>
      </c>
      <c r="G10" s="58">
        <v>0</v>
      </c>
      <c r="H10" s="59">
        <v>0</v>
      </c>
      <c r="I10" s="58">
        <v>16444204</v>
      </c>
      <c r="J10"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8"/>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242</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243</v>
      </c>
      <c r="C4" s="325"/>
      <c r="D4" s="325"/>
      <c r="E4" s="325"/>
      <c r="F4" s="325"/>
      <c r="G4" s="325"/>
      <c r="H4" s="325"/>
      <c r="I4" s="325"/>
      <c r="J4" s="325"/>
    </row>
    <row r="5" spans="2:10" x14ac:dyDescent="0.25">
      <c r="B5" s="377" t="s">
        <v>4</v>
      </c>
      <c r="C5" s="377" t="s">
        <v>5</v>
      </c>
      <c r="D5" s="377" t="s">
        <v>244</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x14ac:dyDescent="0.25">
      <c r="B8" s="52" t="s">
        <v>28</v>
      </c>
      <c r="C8" s="52" t="s">
        <v>29</v>
      </c>
      <c r="D8" s="51">
        <v>99933971</v>
      </c>
      <c r="E8" s="51">
        <v>3000000</v>
      </c>
      <c r="F8" s="53">
        <v>0</v>
      </c>
      <c r="G8" s="51">
        <v>395802.4</v>
      </c>
      <c r="H8" s="53">
        <v>-1000000</v>
      </c>
      <c r="I8" s="51">
        <v>102329773.40000001</v>
      </c>
      <c r="J8" s="54">
        <v>0.79008754981070695</v>
      </c>
    </row>
    <row r="9" spans="2:10" x14ac:dyDescent="0.25">
      <c r="B9" s="52" t="s">
        <v>30</v>
      </c>
      <c r="C9" s="52" t="s">
        <v>31</v>
      </c>
      <c r="D9" s="51">
        <v>9943996</v>
      </c>
      <c r="E9" s="51">
        <v>0</v>
      </c>
      <c r="F9" s="53">
        <v>0</v>
      </c>
      <c r="G9" s="51">
        <v>2041846</v>
      </c>
      <c r="H9" s="53">
        <v>-797620.09</v>
      </c>
      <c r="I9" s="51">
        <v>11188221.91</v>
      </c>
      <c r="J9" s="54">
        <v>8.6384192419313693E-2</v>
      </c>
    </row>
    <row r="10" spans="2:10" x14ac:dyDescent="0.25">
      <c r="B10" s="52" t="s">
        <v>32</v>
      </c>
      <c r="C10" s="52" t="s">
        <v>33</v>
      </c>
      <c r="D10" s="51">
        <v>1777430</v>
      </c>
      <c r="E10" s="51">
        <v>0</v>
      </c>
      <c r="F10" s="53">
        <v>0</v>
      </c>
      <c r="G10" s="51">
        <v>3930895.79</v>
      </c>
      <c r="H10" s="53">
        <v>-104229.16</v>
      </c>
      <c r="I10" s="51">
        <v>5604096.6299999999</v>
      </c>
      <c r="J10" s="54">
        <v>4.3269195544794803E-2</v>
      </c>
    </row>
    <row r="11" spans="2:10" ht="22.5" customHeight="1" x14ac:dyDescent="0.25">
      <c r="B11" s="52" t="s">
        <v>37</v>
      </c>
      <c r="C11" s="52" t="s">
        <v>38</v>
      </c>
      <c r="D11" s="51">
        <v>2506445</v>
      </c>
      <c r="E11" s="51">
        <v>11948328.609999999</v>
      </c>
      <c r="F11" s="53">
        <v>0</v>
      </c>
      <c r="G11" s="51">
        <v>0</v>
      </c>
      <c r="H11" s="53">
        <v>-7165413</v>
      </c>
      <c r="I11" s="51">
        <v>7289360.6100000003</v>
      </c>
      <c r="J11" s="54">
        <v>5.6281108348878499E-2</v>
      </c>
    </row>
    <row r="12" spans="2:10" x14ac:dyDescent="0.25">
      <c r="B12" s="52"/>
      <c r="C12" s="57" t="s">
        <v>228</v>
      </c>
      <c r="D12" s="58">
        <v>114161842</v>
      </c>
      <c r="E12" s="58">
        <v>14948328.609999999</v>
      </c>
      <c r="F12" s="59">
        <v>0</v>
      </c>
      <c r="G12" s="58">
        <v>6368544.1900000004</v>
      </c>
      <c r="H12" s="59">
        <v>-9067262.25</v>
      </c>
      <c r="I12" s="58">
        <v>126411452.55</v>
      </c>
      <c r="J12" s="60">
        <v>0.97602204612369403</v>
      </c>
    </row>
    <row r="13" spans="2:10" ht="22.5" customHeight="1" x14ac:dyDescent="0.25">
      <c r="B13" s="52" t="s">
        <v>42</v>
      </c>
      <c r="C13" s="52" t="s">
        <v>43</v>
      </c>
      <c r="D13" s="51">
        <v>0</v>
      </c>
      <c r="E13" s="51">
        <v>0</v>
      </c>
      <c r="F13" s="53">
        <v>0</v>
      </c>
      <c r="G13" s="51">
        <v>29000</v>
      </c>
      <c r="H13" s="53">
        <v>0</v>
      </c>
      <c r="I13" s="51">
        <v>29000</v>
      </c>
      <c r="J13" s="54">
        <v>2.23908821286518E-4</v>
      </c>
    </row>
    <row r="14" spans="2:10" x14ac:dyDescent="0.25">
      <c r="B14" s="52" t="s">
        <v>44</v>
      </c>
      <c r="C14" s="52" t="s">
        <v>45</v>
      </c>
      <c r="D14" s="51">
        <v>0</v>
      </c>
      <c r="E14" s="51">
        <v>0</v>
      </c>
      <c r="F14" s="53">
        <v>0</v>
      </c>
      <c r="G14" s="51">
        <v>2669718.06</v>
      </c>
      <c r="H14" s="53">
        <v>0</v>
      </c>
      <c r="I14" s="51">
        <v>2669718.06</v>
      </c>
      <c r="J14" s="54">
        <v>2.0612876689032101E-2</v>
      </c>
    </row>
    <row r="15" spans="2:10" x14ac:dyDescent="0.25">
      <c r="B15" s="52"/>
      <c r="C15" s="57" t="s">
        <v>229</v>
      </c>
      <c r="D15" s="58">
        <v>0</v>
      </c>
      <c r="E15" s="58">
        <v>0</v>
      </c>
      <c r="F15" s="59">
        <v>0</v>
      </c>
      <c r="G15" s="58">
        <v>2698718.06</v>
      </c>
      <c r="H15" s="59">
        <v>0</v>
      </c>
      <c r="I15" s="58">
        <v>2698718.06</v>
      </c>
      <c r="J15" s="60">
        <v>2.08367855103186E-2</v>
      </c>
    </row>
    <row r="16" spans="2:10" x14ac:dyDescent="0.25">
      <c r="B16" s="52" t="s">
        <v>23</v>
      </c>
      <c r="C16" s="52" t="s">
        <v>24</v>
      </c>
      <c r="D16" s="51">
        <v>0</v>
      </c>
      <c r="E16" s="51">
        <v>406834.72</v>
      </c>
      <c r="F16" s="53">
        <v>0</v>
      </c>
      <c r="G16" s="51">
        <v>0</v>
      </c>
      <c r="H16" s="53">
        <v>0</v>
      </c>
      <c r="I16" s="51">
        <v>406834.72</v>
      </c>
      <c r="J16" s="54">
        <v>3.1411683659872702E-3</v>
      </c>
    </row>
    <row r="17" spans="2:10" ht="22.5" customHeight="1" x14ac:dyDescent="0.25">
      <c r="B17" s="52"/>
      <c r="C17" s="57" t="s">
        <v>230</v>
      </c>
      <c r="D17" s="58">
        <v>0</v>
      </c>
      <c r="E17" s="58">
        <v>406834.72</v>
      </c>
      <c r="F17" s="59">
        <v>0</v>
      </c>
      <c r="G17" s="58">
        <v>0</v>
      </c>
      <c r="H17" s="59">
        <v>0</v>
      </c>
      <c r="I17" s="58">
        <v>406834.72</v>
      </c>
      <c r="J17" s="60">
        <v>3.1411683659872702E-3</v>
      </c>
    </row>
    <row r="18" spans="2:10" x14ac:dyDescent="0.25">
      <c r="B18" s="52"/>
      <c r="C18" s="34" t="s">
        <v>231</v>
      </c>
      <c r="D18" s="58">
        <v>114161842</v>
      </c>
      <c r="E18" s="58">
        <v>15355163.33</v>
      </c>
      <c r="F18" s="59">
        <v>0</v>
      </c>
      <c r="G18" s="58">
        <v>9067262.25</v>
      </c>
      <c r="H18" s="59">
        <v>-9067262.25</v>
      </c>
      <c r="I18" s="58">
        <v>129517005.33</v>
      </c>
      <c r="J18"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0"/>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245</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246</v>
      </c>
      <c r="C4" s="325"/>
      <c r="D4" s="325"/>
      <c r="E4" s="325"/>
      <c r="F4" s="325"/>
      <c r="G4" s="325"/>
      <c r="H4" s="325"/>
      <c r="I4" s="325"/>
      <c r="J4" s="325"/>
    </row>
    <row r="5" spans="2:10" x14ac:dyDescent="0.25">
      <c r="B5" s="377" t="s">
        <v>4</v>
      </c>
      <c r="C5" s="377" t="s">
        <v>5</v>
      </c>
      <c r="D5" s="377" t="s">
        <v>247</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52" t="s">
        <v>37</v>
      </c>
      <c r="C8" s="52" t="s">
        <v>38</v>
      </c>
      <c r="D8" s="51">
        <v>0</v>
      </c>
      <c r="E8" s="51">
        <v>3512905.02</v>
      </c>
      <c r="F8" s="53">
        <v>-3341178.96</v>
      </c>
      <c r="G8" s="51">
        <v>0</v>
      </c>
      <c r="H8" s="53">
        <v>0</v>
      </c>
      <c r="I8" s="51">
        <v>171726.06</v>
      </c>
      <c r="J8" s="54">
        <v>1</v>
      </c>
    </row>
    <row r="9" spans="2:10" x14ac:dyDescent="0.25">
      <c r="B9" s="52"/>
      <c r="C9" s="57" t="s">
        <v>228</v>
      </c>
      <c r="D9" s="58">
        <v>0</v>
      </c>
      <c r="E9" s="58">
        <v>3512905.02</v>
      </c>
      <c r="F9" s="59">
        <v>-3341178.96</v>
      </c>
      <c r="G9" s="58">
        <v>0</v>
      </c>
      <c r="H9" s="59">
        <v>0</v>
      </c>
      <c r="I9" s="58">
        <v>171726.06</v>
      </c>
      <c r="J9" s="60">
        <v>1</v>
      </c>
    </row>
    <row r="10" spans="2:10" x14ac:dyDescent="0.25">
      <c r="B10" s="52"/>
      <c r="C10" s="34" t="s">
        <v>231</v>
      </c>
      <c r="D10" s="58">
        <v>0</v>
      </c>
      <c r="E10" s="58">
        <v>3512905.02</v>
      </c>
      <c r="F10" s="59">
        <v>-3341178.96</v>
      </c>
      <c r="G10" s="58">
        <v>0</v>
      </c>
      <c r="H10" s="59">
        <v>0</v>
      </c>
      <c r="I10" s="58">
        <v>171726.06</v>
      </c>
      <c r="J10"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0"/>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248</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249</v>
      </c>
      <c r="C4" s="325"/>
      <c r="D4" s="325"/>
      <c r="E4" s="325"/>
      <c r="F4" s="325"/>
      <c r="G4" s="325"/>
      <c r="H4" s="325"/>
      <c r="I4" s="325"/>
      <c r="J4" s="325"/>
    </row>
    <row r="5" spans="2:10" x14ac:dyDescent="0.25">
      <c r="B5" s="377" t="s">
        <v>4</v>
      </c>
      <c r="C5" s="377" t="s">
        <v>5</v>
      </c>
      <c r="D5" s="377" t="s">
        <v>250</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52" t="s">
        <v>37</v>
      </c>
      <c r="C8" s="52" t="s">
        <v>38</v>
      </c>
      <c r="D8" s="51">
        <v>0</v>
      </c>
      <c r="E8" s="51">
        <v>43757.02</v>
      </c>
      <c r="F8" s="53">
        <v>0</v>
      </c>
      <c r="G8" s="51">
        <v>0</v>
      </c>
      <c r="H8" s="53">
        <v>0</v>
      </c>
      <c r="I8" s="51">
        <v>43757.02</v>
      </c>
      <c r="J8" s="54">
        <v>1</v>
      </c>
    </row>
    <row r="9" spans="2:10" x14ac:dyDescent="0.25">
      <c r="B9" s="52"/>
      <c r="C9" s="57" t="s">
        <v>228</v>
      </c>
      <c r="D9" s="58">
        <v>0</v>
      </c>
      <c r="E9" s="58">
        <v>43757.02</v>
      </c>
      <c r="F9" s="59">
        <v>0</v>
      </c>
      <c r="G9" s="58">
        <v>0</v>
      </c>
      <c r="H9" s="59">
        <v>0</v>
      </c>
      <c r="I9" s="58">
        <v>43757.02</v>
      </c>
      <c r="J9" s="60">
        <v>1</v>
      </c>
    </row>
    <row r="10" spans="2:10" x14ac:dyDescent="0.25">
      <c r="B10" s="52"/>
      <c r="C10" s="34" t="s">
        <v>231</v>
      </c>
      <c r="D10" s="58">
        <v>0</v>
      </c>
      <c r="E10" s="58">
        <v>43757.02</v>
      </c>
      <c r="F10" s="59">
        <v>0</v>
      </c>
      <c r="G10" s="58">
        <v>0</v>
      </c>
      <c r="H10" s="59">
        <v>0</v>
      </c>
      <c r="I10" s="58">
        <v>43757.02</v>
      </c>
      <c r="J10"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5"/>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251</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252</v>
      </c>
      <c r="C4" s="325"/>
      <c r="D4" s="325"/>
      <c r="E4" s="325"/>
      <c r="F4" s="325"/>
      <c r="G4" s="325"/>
      <c r="H4" s="325"/>
      <c r="I4" s="325"/>
      <c r="J4" s="325"/>
    </row>
    <row r="5" spans="2:10" x14ac:dyDescent="0.25">
      <c r="B5" s="377" t="s">
        <v>4</v>
      </c>
      <c r="C5" s="377" t="s">
        <v>5</v>
      </c>
      <c r="D5" s="377" t="s">
        <v>253</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x14ac:dyDescent="0.25">
      <c r="B8" s="52" t="s">
        <v>28</v>
      </c>
      <c r="C8" s="52" t="s">
        <v>29</v>
      </c>
      <c r="D8" s="51">
        <v>3228631</v>
      </c>
      <c r="E8" s="51">
        <v>0</v>
      </c>
      <c r="F8" s="53">
        <v>0</v>
      </c>
      <c r="G8" s="51">
        <v>0</v>
      </c>
      <c r="H8" s="53">
        <v>0</v>
      </c>
      <c r="I8" s="51">
        <v>3228631</v>
      </c>
      <c r="J8" s="54">
        <v>0.86409708617516301</v>
      </c>
    </row>
    <row r="9" spans="2:10" x14ac:dyDescent="0.25">
      <c r="B9" s="52" t="s">
        <v>30</v>
      </c>
      <c r="C9" s="52" t="s">
        <v>31</v>
      </c>
      <c r="D9" s="51">
        <v>432996</v>
      </c>
      <c r="E9" s="51">
        <v>0</v>
      </c>
      <c r="F9" s="53">
        <v>0</v>
      </c>
      <c r="G9" s="51">
        <v>0</v>
      </c>
      <c r="H9" s="53">
        <v>-4225</v>
      </c>
      <c r="I9" s="51">
        <v>428771</v>
      </c>
      <c r="J9" s="54">
        <v>0.11475444909511499</v>
      </c>
    </row>
    <row r="10" spans="2:10" x14ac:dyDescent="0.25">
      <c r="B10" s="52" t="s">
        <v>32</v>
      </c>
      <c r="C10" s="52" t="s">
        <v>33</v>
      </c>
      <c r="D10" s="51">
        <v>0</v>
      </c>
      <c r="E10" s="51">
        <v>0</v>
      </c>
      <c r="F10" s="53">
        <v>0</v>
      </c>
      <c r="G10" s="51">
        <v>4225</v>
      </c>
      <c r="H10" s="53">
        <v>0</v>
      </c>
      <c r="I10" s="51">
        <v>4225</v>
      </c>
      <c r="J10" s="54">
        <v>1.13076105293236E-3</v>
      </c>
    </row>
    <row r="11" spans="2:10" x14ac:dyDescent="0.25">
      <c r="B11" s="52"/>
      <c r="C11" s="57" t="s">
        <v>228</v>
      </c>
      <c r="D11" s="58">
        <v>3661627</v>
      </c>
      <c r="E11" s="58">
        <v>0</v>
      </c>
      <c r="F11" s="59">
        <v>0</v>
      </c>
      <c r="G11" s="58">
        <v>4225</v>
      </c>
      <c r="H11" s="59">
        <v>-4225</v>
      </c>
      <c r="I11" s="58">
        <v>3661627</v>
      </c>
      <c r="J11" s="60">
        <v>0.97998229632321099</v>
      </c>
    </row>
    <row r="12" spans="2:10" x14ac:dyDescent="0.25">
      <c r="B12" s="52" t="s">
        <v>23</v>
      </c>
      <c r="C12" s="52" t="s">
        <v>24</v>
      </c>
      <c r="D12" s="51">
        <v>0</v>
      </c>
      <c r="E12" s="51">
        <v>74794.58</v>
      </c>
      <c r="F12" s="53">
        <v>0</v>
      </c>
      <c r="G12" s="51">
        <v>0</v>
      </c>
      <c r="H12" s="53">
        <v>0</v>
      </c>
      <c r="I12" s="51">
        <v>74794.58</v>
      </c>
      <c r="J12" s="54">
        <v>2.0017703676789102E-2</v>
      </c>
    </row>
    <row r="13" spans="2:10" ht="22.5" customHeight="1" x14ac:dyDescent="0.25">
      <c r="B13" s="52"/>
      <c r="C13" s="57" t="s">
        <v>230</v>
      </c>
      <c r="D13" s="58">
        <v>0</v>
      </c>
      <c r="E13" s="58">
        <v>74794.58</v>
      </c>
      <c r="F13" s="59">
        <v>0</v>
      </c>
      <c r="G13" s="58">
        <v>0</v>
      </c>
      <c r="H13" s="59">
        <v>0</v>
      </c>
      <c r="I13" s="58">
        <v>74794.58</v>
      </c>
      <c r="J13" s="60">
        <v>2.0017703676789102E-2</v>
      </c>
    </row>
    <row r="14" spans="2:10" x14ac:dyDescent="0.25">
      <c r="B14" s="52"/>
      <c r="C14" s="34" t="s">
        <v>231</v>
      </c>
      <c r="D14" s="58">
        <v>3661627</v>
      </c>
      <c r="E14" s="58">
        <v>74794.58</v>
      </c>
      <c r="F14" s="59">
        <v>0</v>
      </c>
      <c r="G14" s="58">
        <v>4225</v>
      </c>
      <c r="H14" s="59">
        <v>-4225</v>
      </c>
      <c r="I14" s="58">
        <v>3736421.58</v>
      </c>
      <c r="J14" s="61" t="s">
        <v>232</v>
      </c>
    </row>
    <row r="15" spans="2:10" ht="0" hidden="1" customHeight="1" x14ac:dyDescent="0.25"/>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0"/>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254</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255</v>
      </c>
      <c r="C4" s="325"/>
      <c r="D4" s="325"/>
      <c r="E4" s="325"/>
      <c r="F4" s="325"/>
      <c r="G4" s="325"/>
      <c r="H4" s="325"/>
      <c r="I4" s="325"/>
      <c r="J4" s="325"/>
    </row>
    <row r="5" spans="2:10" x14ac:dyDescent="0.25">
      <c r="B5" s="377" t="s">
        <v>4</v>
      </c>
      <c r="C5" s="377" t="s">
        <v>5</v>
      </c>
      <c r="D5" s="377" t="s">
        <v>256</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52" t="s">
        <v>37</v>
      </c>
      <c r="C8" s="52" t="s">
        <v>38</v>
      </c>
      <c r="D8" s="51">
        <v>0</v>
      </c>
      <c r="E8" s="51">
        <v>22076.84</v>
      </c>
      <c r="F8" s="53">
        <v>0</v>
      </c>
      <c r="G8" s="51">
        <v>0</v>
      </c>
      <c r="H8" s="53">
        <v>0</v>
      </c>
      <c r="I8" s="51">
        <v>22076.84</v>
      </c>
      <c r="J8" s="54">
        <v>1</v>
      </c>
    </row>
    <row r="9" spans="2:10" x14ac:dyDescent="0.25">
      <c r="B9" s="52"/>
      <c r="C9" s="57" t="s">
        <v>228</v>
      </c>
      <c r="D9" s="58">
        <v>0</v>
      </c>
      <c r="E9" s="58">
        <v>22076.84</v>
      </c>
      <c r="F9" s="59">
        <v>0</v>
      </c>
      <c r="G9" s="58">
        <v>0</v>
      </c>
      <c r="H9" s="59">
        <v>0</v>
      </c>
      <c r="I9" s="58">
        <v>22076.84</v>
      </c>
      <c r="J9" s="60">
        <v>1</v>
      </c>
    </row>
    <row r="10" spans="2:10" x14ac:dyDescent="0.25">
      <c r="B10" s="52"/>
      <c r="C10" s="34" t="s">
        <v>231</v>
      </c>
      <c r="D10" s="58">
        <v>0</v>
      </c>
      <c r="E10" s="58">
        <v>22076.84</v>
      </c>
      <c r="F10" s="59">
        <v>0</v>
      </c>
      <c r="G10" s="58">
        <v>0</v>
      </c>
      <c r="H10" s="59">
        <v>0</v>
      </c>
      <c r="I10" s="58">
        <v>22076.84</v>
      </c>
      <c r="J10"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0"/>
  <sheetViews>
    <sheetView showGridLines="0" workbookViewId="0">
      <pane ySplit="7" topLeftCell="A8" activePane="bottomLeft" state="frozenSplit"/>
      <selection activeCell="G12" sqref="G12 G12"/>
      <selection pane="bottomLeft" activeCell="M10" sqref="M10"/>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257</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258</v>
      </c>
      <c r="C4" s="325"/>
      <c r="D4" s="325"/>
      <c r="E4" s="325"/>
      <c r="F4" s="325"/>
      <c r="G4" s="325"/>
      <c r="H4" s="325"/>
      <c r="I4" s="325"/>
      <c r="J4" s="325"/>
    </row>
    <row r="5" spans="2:10" x14ac:dyDescent="0.25">
      <c r="B5" s="377" t="s">
        <v>4</v>
      </c>
      <c r="C5" s="377" t="s">
        <v>5</v>
      </c>
      <c r="D5" s="377" t="s">
        <v>259</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52"/>
      <c r="C8" s="52"/>
      <c r="D8" s="51"/>
      <c r="E8" s="51"/>
      <c r="F8" s="53"/>
      <c r="G8" s="51"/>
      <c r="H8" s="53"/>
      <c r="I8" s="51"/>
      <c r="J8" s="63"/>
    </row>
    <row r="9" spans="2:10" x14ac:dyDescent="0.25">
      <c r="B9" s="52"/>
      <c r="C9" s="57"/>
      <c r="D9" s="58"/>
      <c r="E9" s="58"/>
      <c r="F9" s="59"/>
      <c r="G9" s="58"/>
      <c r="H9" s="59"/>
      <c r="I9" s="58"/>
      <c r="J9" s="61"/>
    </row>
    <row r="10" spans="2:10" x14ac:dyDescent="0.25">
      <c r="B10" s="52"/>
      <c r="C10" s="34"/>
      <c r="D10" s="58"/>
      <c r="E10" s="58"/>
      <c r="F10" s="59"/>
      <c r="G10" s="58"/>
      <c r="H10" s="59"/>
      <c r="I10" s="58"/>
      <c r="J10" s="61"/>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workbookViewId="0">
      <selection activeCell="D7" sqref="D7"/>
    </sheetView>
  </sheetViews>
  <sheetFormatPr baseColWidth="10" defaultRowHeight="15" x14ac:dyDescent="0.25"/>
  <cols>
    <col min="1" max="1" width="28.7109375" customWidth="1"/>
    <col min="2" max="2" width="19.140625" customWidth="1"/>
    <col min="3" max="3" width="20.42578125" customWidth="1"/>
    <col min="4" max="4" width="32.42578125" customWidth="1"/>
  </cols>
  <sheetData>
    <row r="1" spans="1:9" ht="17.25" x14ac:dyDescent="0.25">
      <c r="A1" s="312" t="s">
        <v>1277</v>
      </c>
      <c r="B1" s="312"/>
      <c r="C1" s="312"/>
      <c r="D1" s="312"/>
      <c r="E1" s="156"/>
      <c r="F1" s="156"/>
      <c r="G1" s="156"/>
      <c r="H1" s="156"/>
      <c r="I1" s="156"/>
    </row>
    <row r="2" spans="1:9" ht="15.75" x14ac:dyDescent="0.25">
      <c r="A2" s="313" t="s">
        <v>1278</v>
      </c>
      <c r="B2" s="313"/>
      <c r="C2" s="313"/>
      <c r="D2" s="313"/>
      <c r="E2" s="156"/>
      <c r="F2" s="156"/>
      <c r="G2" s="156"/>
      <c r="H2" s="156"/>
      <c r="I2" s="156"/>
    </row>
    <row r="3" spans="1:9" ht="15.75" x14ac:dyDescent="0.25">
      <c r="A3" s="313" t="s">
        <v>1279</v>
      </c>
      <c r="B3" s="313"/>
      <c r="C3" s="313"/>
      <c r="D3" s="313"/>
      <c r="E3" s="156"/>
      <c r="F3" s="156"/>
      <c r="G3" s="156"/>
      <c r="H3" s="156"/>
      <c r="I3" s="156"/>
    </row>
    <row r="4" spans="1:9" x14ac:dyDescent="0.25">
      <c r="A4" s="157"/>
      <c r="B4" s="157"/>
      <c r="C4" s="159"/>
      <c r="D4" s="160" t="s">
        <v>1280</v>
      </c>
      <c r="E4" s="156"/>
      <c r="F4" s="156"/>
      <c r="G4" s="156"/>
      <c r="H4" s="156"/>
      <c r="I4" s="156"/>
    </row>
    <row r="5" spans="1:9" x14ac:dyDescent="0.25">
      <c r="A5" s="161" t="s">
        <v>5</v>
      </c>
      <c r="B5" s="161" t="s">
        <v>1078</v>
      </c>
      <c r="C5" s="163" t="s">
        <v>1281</v>
      </c>
      <c r="D5" s="158" t="s">
        <v>794</v>
      </c>
      <c r="E5" s="156"/>
      <c r="F5" s="156"/>
      <c r="G5" s="156"/>
      <c r="H5" s="156"/>
      <c r="I5" s="156"/>
    </row>
    <row r="6" spans="1:9" x14ac:dyDescent="0.25">
      <c r="A6" s="167" t="s">
        <v>1282</v>
      </c>
      <c r="B6" s="167"/>
      <c r="C6" s="167"/>
      <c r="D6" s="167"/>
      <c r="E6" s="156"/>
      <c r="F6" s="156"/>
      <c r="G6" s="156"/>
      <c r="H6" s="156"/>
      <c r="I6" s="156"/>
    </row>
    <row r="7" spans="1:9" ht="43.5" customHeight="1" x14ac:dyDescent="0.25">
      <c r="A7" s="175" t="s">
        <v>1283</v>
      </c>
      <c r="B7" s="174">
        <v>15032231</v>
      </c>
      <c r="C7" s="177">
        <v>1</v>
      </c>
      <c r="D7" s="168" t="s">
        <v>1284</v>
      </c>
      <c r="E7" s="156"/>
      <c r="F7" s="156"/>
      <c r="G7" s="156"/>
      <c r="H7" s="156"/>
      <c r="I7" s="156"/>
    </row>
    <row r="8" spans="1:9" ht="17.25" customHeight="1" x14ac:dyDescent="0.25">
      <c r="A8" s="170" t="s">
        <v>1285</v>
      </c>
      <c r="B8" s="172">
        <v>706241</v>
      </c>
      <c r="C8" s="177">
        <v>4.6981782012264182E-2</v>
      </c>
      <c r="D8" s="168"/>
      <c r="E8" s="156"/>
      <c r="F8" s="156"/>
      <c r="G8" s="156"/>
      <c r="H8" s="156"/>
      <c r="I8" s="156"/>
    </row>
    <row r="9" spans="1:9" ht="17.25" customHeight="1" x14ac:dyDescent="0.25">
      <c r="A9" s="170" t="s">
        <v>1286</v>
      </c>
      <c r="B9" s="172">
        <v>706241</v>
      </c>
      <c r="C9" s="177">
        <v>4.6981782012264182E-2</v>
      </c>
      <c r="D9" s="168"/>
      <c r="E9" s="156"/>
      <c r="F9" s="156"/>
      <c r="G9" s="156"/>
      <c r="H9" s="156"/>
      <c r="I9" s="156"/>
    </row>
    <row r="10" spans="1:9" ht="43.5" customHeight="1" x14ac:dyDescent="0.25">
      <c r="A10" s="170" t="s">
        <v>1287</v>
      </c>
      <c r="B10" s="172">
        <v>1981289</v>
      </c>
      <c r="C10" s="177">
        <v>0.13180272442593519</v>
      </c>
      <c r="D10" s="176"/>
      <c r="E10" s="156"/>
      <c r="F10" s="156"/>
      <c r="G10" s="156"/>
      <c r="H10" s="156"/>
      <c r="I10" s="156"/>
    </row>
    <row r="11" spans="1:9" ht="16.5" x14ac:dyDescent="0.25">
      <c r="A11" s="169" t="s">
        <v>1288</v>
      </c>
      <c r="B11" s="173">
        <v>13050942</v>
      </c>
      <c r="C11" s="178">
        <v>0.86819727557406479</v>
      </c>
      <c r="D11" s="166"/>
      <c r="E11" s="156"/>
      <c r="F11" s="156"/>
      <c r="G11" s="156"/>
      <c r="H11" s="156"/>
      <c r="I11" s="156"/>
    </row>
    <row r="12" spans="1:9" x14ac:dyDescent="0.25">
      <c r="A12" s="167" t="s">
        <v>1289</v>
      </c>
      <c r="B12" s="167"/>
      <c r="C12" s="167"/>
      <c r="D12" s="167"/>
      <c r="E12" s="156"/>
      <c r="F12" s="156"/>
      <c r="G12" s="156"/>
      <c r="H12" s="156"/>
      <c r="I12" s="156"/>
    </row>
    <row r="13" spans="1:9" ht="36" customHeight="1" x14ac:dyDescent="0.25">
      <c r="A13" s="175" t="s">
        <v>1290</v>
      </c>
      <c r="B13" s="174">
        <v>33854278</v>
      </c>
      <c r="C13" s="177">
        <v>1</v>
      </c>
      <c r="D13" s="168" t="s">
        <v>1284</v>
      </c>
      <c r="E13" s="156"/>
      <c r="F13" s="156"/>
      <c r="G13" s="156"/>
      <c r="H13" s="156"/>
      <c r="I13" s="156"/>
    </row>
    <row r="14" spans="1:9" ht="43.5" customHeight="1" x14ac:dyDescent="0.25">
      <c r="A14" s="170" t="s">
        <v>1291</v>
      </c>
      <c r="B14" s="172">
        <v>401224</v>
      </c>
      <c r="C14" s="177">
        <v>1.1851500717280103E-2</v>
      </c>
      <c r="D14" s="172"/>
      <c r="E14" s="156"/>
      <c r="F14" s="156"/>
      <c r="G14" s="156"/>
      <c r="H14" s="156"/>
      <c r="I14" s="156"/>
    </row>
    <row r="15" spans="1:9" ht="42" customHeight="1" x14ac:dyDescent="0.25">
      <c r="A15" s="170" t="s">
        <v>1292</v>
      </c>
      <c r="B15" s="172">
        <v>1273637.3999999999</v>
      </c>
      <c r="C15" s="177">
        <v>3.7621165632302063E-2</v>
      </c>
      <c r="D15" s="168"/>
      <c r="E15" s="156"/>
      <c r="F15" s="156"/>
      <c r="G15" s="156"/>
      <c r="H15" s="156"/>
      <c r="I15" s="156"/>
    </row>
    <row r="16" spans="1:9" ht="16.5" x14ac:dyDescent="0.25">
      <c r="A16" s="169" t="s">
        <v>1288</v>
      </c>
      <c r="B16" s="173">
        <v>32580640.600000001</v>
      </c>
      <c r="C16" s="178">
        <v>0.962378834367698</v>
      </c>
      <c r="D16" s="166"/>
      <c r="E16" s="156"/>
      <c r="F16" s="156"/>
      <c r="G16" s="156"/>
      <c r="H16" s="156"/>
      <c r="I16" s="156"/>
    </row>
    <row r="17" spans="1:9" ht="16.5" x14ac:dyDescent="0.25">
      <c r="A17" s="162" t="s">
        <v>85</v>
      </c>
      <c r="B17" s="174">
        <v>45631582.600000001</v>
      </c>
      <c r="C17" s="171"/>
      <c r="D17" s="156"/>
      <c r="E17" s="156"/>
      <c r="F17" s="156"/>
      <c r="G17" s="156"/>
      <c r="H17" s="156"/>
      <c r="I17" s="156"/>
    </row>
    <row r="18" spans="1:9" x14ac:dyDescent="0.25">
      <c r="A18" s="162"/>
      <c r="B18" s="164"/>
      <c r="C18" s="157"/>
      <c r="D18" s="156"/>
      <c r="E18" s="156"/>
      <c r="F18" s="156"/>
      <c r="G18" s="156"/>
      <c r="H18" s="156"/>
      <c r="I18" s="156"/>
    </row>
    <row r="19" spans="1:9" x14ac:dyDescent="0.25">
      <c r="A19" s="157"/>
      <c r="B19" s="165"/>
      <c r="C19" s="157"/>
      <c r="D19" s="156"/>
      <c r="E19" s="156"/>
      <c r="F19" s="156"/>
      <c r="G19" s="156"/>
      <c r="H19" s="156"/>
      <c r="I19" s="156"/>
    </row>
    <row r="20" spans="1:9" x14ac:dyDescent="0.25">
      <c r="A20" s="157"/>
      <c r="B20" s="165"/>
      <c r="C20" s="157"/>
      <c r="D20" s="156"/>
      <c r="E20" s="156"/>
      <c r="F20" s="156"/>
      <c r="G20" s="156"/>
      <c r="H20" s="156"/>
      <c r="I20" s="156"/>
    </row>
  </sheetData>
  <mergeCells count="3">
    <mergeCell ref="A1:D1"/>
    <mergeCell ref="A2:D2"/>
    <mergeCell ref="A3:D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0"/>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260</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261</v>
      </c>
      <c r="C4" s="325"/>
      <c r="D4" s="325"/>
      <c r="E4" s="325"/>
      <c r="F4" s="325"/>
      <c r="G4" s="325"/>
      <c r="H4" s="325"/>
      <c r="I4" s="325"/>
      <c r="J4" s="325"/>
    </row>
    <row r="5" spans="2:10" x14ac:dyDescent="0.25">
      <c r="B5" s="377" t="s">
        <v>4</v>
      </c>
      <c r="C5" s="377" t="s">
        <v>5</v>
      </c>
      <c r="D5" s="377" t="s">
        <v>262</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52" t="s">
        <v>37</v>
      </c>
      <c r="C8" s="52" t="s">
        <v>38</v>
      </c>
      <c r="D8" s="51">
        <v>0</v>
      </c>
      <c r="E8" s="51">
        <v>39868.33</v>
      </c>
      <c r="F8" s="53">
        <v>0</v>
      </c>
      <c r="G8" s="51">
        <v>0</v>
      </c>
      <c r="H8" s="53">
        <v>0</v>
      </c>
      <c r="I8" s="51">
        <v>39868.33</v>
      </c>
      <c r="J8" s="54">
        <v>1</v>
      </c>
    </row>
    <row r="9" spans="2:10" x14ac:dyDescent="0.25">
      <c r="B9" s="52"/>
      <c r="C9" s="57" t="s">
        <v>228</v>
      </c>
      <c r="D9" s="58">
        <v>0</v>
      </c>
      <c r="E9" s="58">
        <v>39868.33</v>
      </c>
      <c r="F9" s="59">
        <v>0</v>
      </c>
      <c r="G9" s="58">
        <v>0</v>
      </c>
      <c r="H9" s="59">
        <v>0</v>
      </c>
      <c r="I9" s="58">
        <v>39868.33</v>
      </c>
      <c r="J9" s="60">
        <v>1</v>
      </c>
    </row>
    <row r="10" spans="2:10" x14ac:dyDescent="0.25">
      <c r="B10" s="52"/>
      <c r="C10" s="34" t="s">
        <v>231</v>
      </c>
      <c r="D10" s="58">
        <v>0</v>
      </c>
      <c r="E10" s="58">
        <v>39868.33</v>
      </c>
      <c r="F10" s="59">
        <v>0</v>
      </c>
      <c r="G10" s="58">
        <v>0</v>
      </c>
      <c r="H10" s="59">
        <v>0</v>
      </c>
      <c r="I10" s="58">
        <v>39868.33</v>
      </c>
      <c r="J10"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0"/>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263</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264</v>
      </c>
      <c r="C4" s="325"/>
      <c r="D4" s="325"/>
      <c r="E4" s="325"/>
      <c r="F4" s="325"/>
      <c r="G4" s="325"/>
      <c r="H4" s="325"/>
      <c r="I4" s="325"/>
      <c r="J4" s="325"/>
    </row>
    <row r="5" spans="2:10" x14ac:dyDescent="0.25">
      <c r="B5" s="377" t="s">
        <v>4</v>
      </c>
      <c r="C5" s="377" t="s">
        <v>5</v>
      </c>
      <c r="D5" s="377" t="s">
        <v>265</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x14ac:dyDescent="0.25">
      <c r="B8" s="52" t="s">
        <v>44</v>
      </c>
      <c r="C8" s="52" t="s">
        <v>45</v>
      </c>
      <c r="D8" s="51">
        <v>0</v>
      </c>
      <c r="E8" s="51">
        <v>7474119.8700000001</v>
      </c>
      <c r="F8" s="53">
        <v>0</v>
      </c>
      <c r="G8" s="51">
        <v>0</v>
      </c>
      <c r="H8" s="53">
        <v>0</v>
      </c>
      <c r="I8" s="51">
        <v>7474119.8700000001</v>
      </c>
      <c r="J8" s="54">
        <v>1</v>
      </c>
    </row>
    <row r="9" spans="2:10" x14ac:dyDescent="0.25">
      <c r="B9" s="52"/>
      <c r="C9" s="57" t="s">
        <v>229</v>
      </c>
      <c r="D9" s="58">
        <v>0</v>
      </c>
      <c r="E9" s="58">
        <v>7474119.8700000001</v>
      </c>
      <c r="F9" s="59">
        <v>0</v>
      </c>
      <c r="G9" s="58">
        <v>0</v>
      </c>
      <c r="H9" s="59">
        <v>0</v>
      </c>
      <c r="I9" s="58">
        <v>7474119.8700000001</v>
      </c>
      <c r="J9" s="60">
        <v>1</v>
      </c>
    </row>
    <row r="10" spans="2:10" x14ac:dyDescent="0.25">
      <c r="B10" s="52"/>
      <c r="C10" s="34" t="s">
        <v>231</v>
      </c>
      <c r="D10" s="58">
        <v>0</v>
      </c>
      <c r="E10" s="58">
        <v>7474119.8700000001</v>
      </c>
      <c r="F10" s="59">
        <v>0</v>
      </c>
      <c r="G10" s="58">
        <v>0</v>
      </c>
      <c r="H10" s="59">
        <v>0</v>
      </c>
      <c r="I10" s="58">
        <v>7474119.8700000001</v>
      </c>
      <c r="J10"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0"/>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266</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267</v>
      </c>
      <c r="C4" s="325"/>
      <c r="D4" s="325"/>
      <c r="E4" s="325"/>
      <c r="F4" s="325"/>
      <c r="G4" s="325"/>
      <c r="H4" s="325"/>
      <c r="I4" s="325"/>
      <c r="J4" s="325"/>
    </row>
    <row r="5" spans="2:10" x14ac:dyDescent="0.25">
      <c r="B5" s="377" t="s">
        <v>4</v>
      </c>
      <c r="C5" s="377" t="s">
        <v>5</v>
      </c>
      <c r="D5" s="377" t="s">
        <v>268</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52" t="s">
        <v>37</v>
      </c>
      <c r="C8" s="52" t="s">
        <v>38</v>
      </c>
      <c r="D8" s="51">
        <v>0</v>
      </c>
      <c r="E8" s="51">
        <v>315610.43</v>
      </c>
      <c r="F8" s="53">
        <v>0</v>
      </c>
      <c r="G8" s="51">
        <v>0</v>
      </c>
      <c r="H8" s="53">
        <v>0</v>
      </c>
      <c r="I8" s="51">
        <v>315610.43</v>
      </c>
      <c r="J8" s="54">
        <v>1</v>
      </c>
    </row>
    <row r="9" spans="2:10" x14ac:dyDescent="0.25">
      <c r="B9" s="52"/>
      <c r="C9" s="57" t="s">
        <v>228</v>
      </c>
      <c r="D9" s="58">
        <v>0</v>
      </c>
      <c r="E9" s="58">
        <v>315610.43</v>
      </c>
      <c r="F9" s="59">
        <v>0</v>
      </c>
      <c r="G9" s="58">
        <v>0</v>
      </c>
      <c r="H9" s="59">
        <v>0</v>
      </c>
      <c r="I9" s="58">
        <v>315610.43</v>
      </c>
      <c r="J9" s="60">
        <v>1</v>
      </c>
    </row>
    <row r="10" spans="2:10" x14ac:dyDescent="0.25">
      <c r="B10" s="52"/>
      <c r="C10" s="34" t="s">
        <v>231</v>
      </c>
      <c r="D10" s="58">
        <v>0</v>
      </c>
      <c r="E10" s="58">
        <v>315610.43</v>
      </c>
      <c r="F10" s="59">
        <v>0</v>
      </c>
      <c r="G10" s="58">
        <v>0</v>
      </c>
      <c r="H10" s="59">
        <v>0</v>
      </c>
      <c r="I10" s="58">
        <v>315610.43</v>
      </c>
      <c r="J10"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12"/>
  <sheetViews>
    <sheetView showGridLines="0" workbookViewId="0">
      <pane ySplit="7" topLeftCell="A8" activePane="bottomLeft" state="frozenSplit"/>
      <selection activeCell="G12" sqref="G12 G12"/>
      <selection pane="bottomLeft" activeCell="E19" sqref="E19"/>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269</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270</v>
      </c>
      <c r="C4" s="325"/>
      <c r="D4" s="325"/>
      <c r="E4" s="325"/>
      <c r="F4" s="325"/>
      <c r="G4" s="325"/>
      <c r="H4" s="325"/>
      <c r="I4" s="325"/>
      <c r="J4" s="325"/>
    </row>
    <row r="5" spans="2:10" x14ac:dyDescent="0.25">
      <c r="B5" s="377" t="s">
        <v>4</v>
      </c>
      <c r="C5" s="377" t="s">
        <v>5</v>
      </c>
      <c r="D5" s="377" t="s">
        <v>271</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10" t="s">
        <v>37</v>
      </c>
      <c r="C8" s="10" t="s">
        <v>38</v>
      </c>
      <c r="D8" s="9">
        <v>0</v>
      </c>
      <c r="E8" s="9">
        <v>1026449.75</v>
      </c>
      <c r="F8" s="8">
        <v>0</v>
      </c>
      <c r="G8" s="9">
        <v>0</v>
      </c>
      <c r="H8" s="8">
        <v>0</v>
      </c>
      <c r="I8" s="9">
        <v>1026449.75</v>
      </c>
      <c r="J8" s="7">
        <v>0.24478257423705599</v>
      </c>
    </row>
    <row r="9" spans="2:10" x14ac:dyDescent="0.25">
      <c r="B9" s="10"/>
      <c r="C9" s="6" t="s">
        <v>228</v>
      </c>
      <c r="D9" s="5">
        <v>0</v>
      </c>
      <c r="E9" s="5">
        <v>1026449.75</v>
      </c>
      <c r="F9" s="4">
        <v>0</v>
      </c>
      <c r="G9" s="5">
        <v>0</v>
      </c>
      <c r="H9" s="4">
        <v>0</v>
      </c>
      <c r="I9" s="5">
        <v>1026449.75</v>
      </c>
      <c r="J9" s="3">
        <v>0.24478257423705599</v>
      </c>
    </row>
    <row r="10" spans="2:10" x14ac:dyDescent="0.25">
      <c r="B10" s="10" t="s">
        <v>44</v>
      </c>
      <c r="C10" s="10" t="s">
        <v>45</v>
      </c>
      <c r="D10" s="9">
        <v>0</v>
      </c>
      <c r="E10" s="9">
        <v>3206603.64</v>
      </c>
      <c r="F10" s="8">
        <v>-39741.21</v>
      </c>
      <c r="G10" s="9">
        <v>0</v>
      </c>
      <c r="H10" s="8">
        <v>0</v>
      </c>
      <c r="I10" s="9">
        <v>3166862.43</v>
      </c>
      <c r="J10" s="7">
        <v>0.75521742576294404</v>
      </c>
    </row>
    <row r="11" spans="2:10" x14ac:dyDescent="0.25">
      <c r="B11" s="10"/>
      <c r="C11" s="6" t="s">
        <v>229</v>
      </c>
      <c r="D11" s="5">
        <v>0</v>
      </c>
      <c r="E11" s="5">
        <v>3206603.64</v>
      </c>
      <c r="F11" s="4">
        <v>-39741.21</v>
      </c>
      <c r="G11" s="5">
        <v>0</v>
      </c>
      <c r="H11" s="4">
        <v>0</v>
      </c>
      <c r="I11" s="5">
        <v>3166862.43</v>
      </c>
      <c r="J11" s="3">
        <v>0.75521742576294404</v>
      </c>
    </row>
    <row r="12" spans="2:10" x14ac:dyDescent="0.25">
      <c r="B12" s="10"/>
      <c r="C12" s="2" t="s">
        <v>231</v>
      </c>
      <c r="D12" s="5">
        <v>0</v>
      </c>
      <c r="E12" s="5">
        <v>4233053.3899999997</v>
      </c>
      <c r="F12" s="4">
        <v>-39741.21</v>
      </c>
      <c r="G12" s="5">
        <v>0</v>
      </c>
      <c r="H12" s="4">
        <v>0</v>
      </c>
      <c r="I12" s="5">
        <v>4193312.18</v>
      </c>
      <c r="J12" s="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1"/>
  <sheetViews>
    <sheetView showGridLines="0" workbookViewId="0">
      <pane ySplit="7" topLeftCell="A8" activePane="bottomLeft" state="frozenSplit"/>
      <selection activeCell="G12" sqref="G12 G12"/>
      <selection pane="bottomLeft" activeCell="F16" sqref="F16"/>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272</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273</v>
      </c>
      <c r="C4" s="325"/>
      <c r="D4" s="325"/>
      <c r="E4" s="325"/>
      <c r="F4" s="325"/>
      <c r="G4" s="325"/>
      <c r="H4" s="325"/>
      <c r="I4" s="325"/>
      <c r="J4" s="325"/>
    </row>
    <row r="5" spans="2:10" x14ac:dyDescent="0.25">
      <c r="B5" s="377" t="s">
        <v>4</v>
      </c>
      <c r="C5" s="377" t="s">
        <v>5</v>
      </c>
      <c r="D5" s="377" t="s">
        <v>274</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10" t="s">
        <v>37</v>
      </c>
      <c r="C8" s="10" t="s">
        <v>38</v>
      </c>
      <c r="D8" s="9">
        <v>0</v>
      </c>
      <c r="E8" s="9">
        <v>1026449.75</v>
      </c>
      <c r="F8" s="8">
        <v>0</v>
      </c>
      <c r="G8" s="9">
        <v>0</v>
      </c>
      <c r="H8" s="8">
        <v>0</v>
      </c>
      <c r="I8" s="9">
        <v>1026449.75</v>
      </c>
      <c r="J8" s="7">
        <v>1</v>
      </c>
    </row>
    <row r="9" spans="2:10" x14ac:dyDescent="0.25">
      <c r="B9" s="10"/>
      <c r="C9" s="6" t="s">
        <v>228</v>
      </c>
      <c r="D9" s="5">
        <v>0</v>
      </c>
      <c r="E9" s="5">
        <v>1026449.75</v>
      </c>
      <c r="F9" s="4">
        <v>0</v>
      </c>
      <c r="G9" s="5">
        <v>0</v>
      </c>
      <c r="H9" s="4">
        <v>0</v>
      </c>
      <c r="I9" s="5">
        <v>1026449.75</v>
      </c>
      <c r="J9" s="3">
        <v>1</v>
      </c>
    </row>
    <row r="10" spans="2:10" x14ac:dyDescent="0.25">
      <c r="B10" s="10"/>
      <c r="C10" s="2" t="s">
        <v>231</v>
      </c>
      <c r="D10" s="5">
        <v>0</v>
      </c>
      <c r="E10" s="5">
        <v>1026449.75</v>
      </c>
      <c r="F10" s="4">
        <v>0</v>
      </c>
      <c r="G10" s="5">
        <v>0</v>
      </c>
      <c r="H10" s="4">
        <v>0</v>
      </c>
      <c r="I10" s="5">
        <v>1026449.75</v>
      </c>
      <c r="J10" s="1" t="s">
        <v>232</v>
      </c>
    </row>
    <row r="11" spans="2:10" x14ac:dyDescent="0.25">
      <c r="B11"/>
      <c r="C11"/>
      <c r="D11"/>
      <c r="E11"/>
      <c r="F11"/>
      <c r="G11"/>
      <c r="H11"/>
      <c r="I11"/>
      <c r="J11"/>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10"/>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275</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276</v>
      </c>
      <c r="C4" s="325"/>
      <c r="D4" s="325"/>
      <c r="E4" s="325"/>
      <c r="F4" s="325"/>
      <c r="G4" s="325"/>
      <c r="H4" s="325"/>
      <c r="I4" s="325"/>
      <c r="J4" s="325"/>
    </row>
    <row r="5" spans="2:10" x14ac:dyDescent="0.25">
      <c r="B5" s="377" t="s">
        <v>4</v>
      </c>
      <c r="C5" s="377" t="s">
        <v>5</v>
      </c>
      <c r="D5" s="377" t="s">
        <v>277</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52" t="s">
        <v>37</v>
      </c>
      <c r="C8" s="52" t="s">
        <v>38</v>
      </c>
      <c r="D8" s="51">
        <v>325380064</v>
      </c>
      <c r="E8" s="51">
        <v>0</v>
      </c>
      <c r="F8" s="53">
        <v>0</v>
      </c>
      <c r="G8" s="51">
        <v>0</v>
      </c>
      <c r="H8" s="53">
        <v>0</v>
      </c>
      <c r="I8" s="51">
        <v>325380064</v>
      </c>
      <c r="J8" s="54">
        <v>1</v>
      </c>
    </row>
    <row r="9" spans="2:10" x14ac:dyDescent="0.25">
      <c r="B9" s="52"/>
      <c r="C9" s="57" t="s">
        <v>228</v>
      </c>
      <c r="D9" s="58">
        <v>325380064</v>
      </c>
      <c r="E9" s="58">
        <v>0</v>
      </c>
      <c r="F9" s="59">
        <v>0</v>
      </c>
      <c r="G9" s="58">
        <v>0</v>
      </c>
      <c r="H9" s="59">
        <v>0</v>
      </c>
      <c r="I9" s="58">
        <v>325380064</v>
      </c>
      <c r="J9" s="60">
        <v>1</v>
      </c>
    </row>
    <row r="10" spans="2:10" x14ac:dyDescent="0.25">
      <c r="B10" s="52"/>
      <c r="C10" s="34" t="s">
        <v>231</v>
      </c>
      <c r="D10" s="58">
        <v>325380064</v>
      </c>
      <c r="E10" s="58">
        <v>0</v>
      </c>
      <c r="F10" s="59">
        <v>0</v>
      </c>
      <c r="G10" s="58">
        <v>0</v>
      </c>
      <c r="H10" s="59">
        <v>0</v>
      </c>
      <c r="I10" s="58">
        <v>325380064</v>
      </c>
      <c r="J10"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10"/>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278</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279</v>
      </c>
      <c r="C4" s="325"/>
      <c r="D4" s="325"/>
      <c r="E4" s="325"/>
      <c r="F4" s="325"/>
      <c r="G4" s="325"/>
      <c r="H4" s="325"/>
      <c r="I4" s="325"/>
      <c r="J4" s="325"/>
    </row>
    <row r="5" spans="2:10" x14ac:dyDescent="0.25">
      <c r="B5" s="377" t="s">
        <v>4</v>
      </c>
      <c r="C5" s="377" t="s">
        <v>5</v>
      </c>
      <c r="D5" s="377" t="s">
        <v>280</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x14ac:dyDescent="0.25">
      <c r="B8" s="52" t="s">
        <v>44</v>
      </c>
      <c r="C8" s="52" t="s">
        <v>45</v>
      </c>
      <c r="D8" s="51">
        <v>0</v>
      </c>
      <c r="E8" s="51">
        <v>6869989.0599999996</v>
      </c>
      <c r="F8" s="53">
        <v>0</v>
      </c>
      <c r="G8" s="51">
        <v>0</v>
      </c>
      <c r="H8" s="53">
        <v>0</v>
      </c>
      <c r="I8" s="51">
        <v>6869989.0599999996</v>
      </c>
      <c r="J8" s="54">
        <v>1</v>
      </c>
    </row>
    <row r="9" spans="2:10" x14ac:dyDescent="0.25">
      <c r="B9" s="52"/>
      <c r="C9" s="57" t="s">
        <v>229</v>
      </c>
      <c r="D9" s="58">
        <v>0</v>
      </c>
      <c r="E9" s="58">
        <v>6869989.0599999996</v>
      </c>
      <c r="F9" s="59">
        <v>0</v>
      </c>
      <c r="G9" s="58">
        <v>0</v>
      </c>
      <c r="H9" s="59">
        <v>0</v>
      </c>
      <c r="I9" s="58">
        <v>6869989.0599999996</v>
      </c>
      <c r="J9" s="60">
        <v>1</v>
      </c>
    </row>
    <row r="10" spans="2:10" x14ac:dyDescent="0.25">
      <c r="B10" s="52"/>
      <c r="C10" s="34" t="s">
        <v>231</v>
      </c>
      <c r="D10" s="58">
        <v>0</v>
      </c>
      <c r="E10" s="58">
        <v>6869989.0599999996</v>
      </c>
      <c r="F10" s="59">
        <v>0</v>
      </c>
      <c r="G10" s="58">
        <v>0</v>
      </c>
      <c r="H10" s="59">
        <v>0</v>
      </c>
      <c r="I10" s="58">
        <v>6869989.0599999996</v>
      </c>
      <c r="J10"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12"/>
  <sheetViews>
    <sheetView showGridLines="0" workbookViewId="0">
      <pane ySplit="7" topLeftCell="A8" activePane="bottomLeft" state="frozenSplit"/>
      <selection activeCell="G12" sqref="G12 G12"/>
      <selection pane="bottomLeft"/>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281</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282</v>
      </c>
      <c r="C4" s="325"/>
      <c r="D4" s="325"/>
      <c r="E4" s="325"/>
      <c r="F4" s="325"/>
      <c r="G4" s="325"/>
      <c r="H4" s="325"/>
      <c r="I4" s="325"/>
      <c r="J4" s="325"/>
    </row>
    <row r="5" spans="2:10" x14ac:dyDescent="0.25">
      <c r="B5" s="377" t="s">
        <v>4</v>
      </c>
      <c r="C5" s="377" t="s">
        <v>5</v>
      </c>
      <c r="D5" s="377" t="s">
        <v>283</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52" t="s">
        <v>37</v>
      </c>
      <c r="C8" s="52" t="s">
        <v>38</v>
      </c>
      <c r="D8" s="51">
        <v>0</v>
      </c>
      <c r="E8" s="51">
        <v>38.17</v>
      </c>
      <c r="F8" s="53">
        <v>0</v>
      </c>
      <c r="G8" s="51">
        <v>0</v>
      </c>
      <c r="H8" s="53">
        <v>0</v>
      </c>
      <c r="I8" s="51">
        <v>38.17</v>
      </c>
      <c r="J8" s="54">
        <v>5.5560187350232702E-6</v>
      </c>
    </row>
    <row r="9" spans="2:10" x14ac:dyDescent="0.25">
      <c r="B9" s="52"/>
      <c r="C9" s="57" t="s">
        <v>228</v>
      </c>
      <c r="D9" s="58">
        <v>0</v>
      </c>
      <c r="E9" s="58">
        <v>38.17</v>
      </c>
      <c r="F9" s="59">
        <v>0</v>
      </c>
      <c r="G9" s="58">
        <v>0</v>
      </c>
      <c r="H9" s="59">
        <v>0</v>
      </c>
      <c r="I9" s="58">
        <v>38.17</v>
      </c>
      <c r="J9" s="60">
        <v>5.5560187350232702E-6</v>
      </c>
    </row>
    <row r="10" spans="2:10" x14ac:dyDescent="0.25">
      <c r="B10" s="52" t="s">
        <v>44</v>
      </c>
      <c r="C10" s="52" t="s">
        <v>45</v>
      </c>
      <c r="D10" s="51">
        <v>0</v>
      </c>
      <c r="E10" s="51">
        <v>6869989.0599999996</v>
      </c>
      <c r="F10" s="53">
        <v>0</v>
      </c>
      <c r="G10" s="51">
        <v>0</v>
      </c>
      <c r="H10" s="53">
        <v>0</v>
      </c>
      <c r="I10" s="51">
        <v>6869989.0599999996</v>
      </c>
      <c r="J10" s="54">
        <v>0.99999444398126502</v>
      </c>
    </row>
    <row r="11" spans="2:10" x14ac:dyDescent="0.25">
      <c r="B11" s="52"/>
      <c r="C11" s="57" t="s">
        <v>229</v>
      </c>
      <c r="D11" s="58">
        <v>0</v>
      </c>
      <c r="E11" s="58">
        <v>6869989.0599999996</v>
      </c>
      <c r="F11" s="59">
        <v>0</v>
      </c>
      <c r="G11" s="58">
        <v>0</v>
      </c>
      <c r="H11" s="59">
        <v>0</v>
      </c>
      <c r="I11" s="58">
        <v>6869989.0599999996</v>
      </c>
      <c r="J11" s="60">
        <v>0.99999444398126502</v>
      </c>
    </row>
    <row r="12" spans="2:10" x14ac:dyDescent="0.25">
      <c r="B12" s="52"/>
      <c r="C12" s="34" t="s">
        <v>231</v>
      </c>
      <c r="D12" s="58">
        <v>0</v>
      </c>
      <c r="E12" s="58">
        <v>6870027.2300000004</v>
      </c>
      <c r="F12" s="59">
        <v>0</v>
      </c>
      <c r="G12" s="58">
        <v>0</v>
      </c>
      <c r="H12" s="59">
        <v>0</v>
      </c>
      <c r="I12" s="58">
        <v>6870027.2300000004</v>
      </c>
      <c r="J12"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0"/>
  <sheetViews>
    <sheetView showGridLines="0" workbookViewId="0">
      <pane ySplit="7" topLeftCell="A8" activePane="bottomLeft" state="frozenSplit"/>
      <selection activeCell="G12" sqref="G12 G12"/>
      <selection pane="bottomLeft" activeCell="F14" sqref="F14"/>
    </sheetView>
  </sheetViews>
  <sheetFormatPr baseColWidth="10" defaultColWidth="11.28515625" defaultRowHeight="15" x14ac:dyDescent="0.25"/>
  <cols>
    <col min="1" max="1" width="1.85546875" style="23" customWidth="1"/>
    <col min="2" max="2" width="8.85546875" style="23" customWidth="1"/>
    <col min="3" max="3" width="27.28515625" style="23" customWidth="1"/>
    <col min="4" max="4" width="14" style="23" customWidth="1"/>
    <col min="5" max="5" width="12.42578125" style="23" customWidth="1"/>
    <col min="6" max="6" width="12.5703125" style="23" customWidth="1"/>
    <col min="7" max="8" width="13.85546875" style="23" customWidth="1"/>
    <col min="9" max="9" width="15.42578125" style="23" customWidth="1"/>
    <col min="10" max="10" width="10.5703125" style="23" customWidth="1"/>
    <col min="11" max="11" width="0" style="23" hidden="1" customWidth="1"/>
  </cols>
  <sheetData>
    <row r="1" spans="2:10" x14ac:dyDescent="0.25">
      <c r="J1" s="62" t="s">
        <v>284</v>
      </c>
    </row>
    <row r="2" spans="2:10" ht="17.100000000000001" customHeight="1" x14ac:dyDescent="0.25">
      <c r="B2" s="376" t="s">
        <v>218</v>
      </c>
      <c r="C2" s="325"/>
      <c r="D2" s="325"/>
      <c r="E2" s="325"/>
      <c r="F2" s="325"/>
      <c r="G2" s="325"/>
      <c r="H2" s="325"/>
      <c r="I2" s="325"/>
      <c r="J2" s="325"/>
    </row>
    <row r="3" spans="2:10" ht="17.100000000000001" customHeight="1" x14ac:dyDescent="0.25">
      <c r="B3" s="376" t="s">
        <v>106</v>
      </c>
      <c r="C3" s="325"/>
      <c r="D3" s="325"/>
      <c r="E3" s="325"/>
      <c r="F3" s="325"/>
      <c r="G3" s="325"/>
      <c r="H3" s="325"/>
      <c r="I3" s="325"/>
      <c r="J3" s="325"/>
    </row>
    <row r="4" spans="2:10" ht="17.100000000000001" customHeight="1" x14ac:dyDescent="0.25">
      <c r="B4" s="343" t="s">
        <v>285</v>
      </c>
      <c r="C4" s="325"/>
      <c r="D4" s="325"/>
      <c r="E4" s="325"/>
      <c r="F4" s="325"/>
      <c r="G4" s="325"/>
      <c r="H4" s="325"/>
      <c r="I4" s="325"/>
      <c r="J4" s="325"/>
    </row>
    <row r="5" spans="2:10" x14ac:dyDescent="0.25">
      <c r="B5" s="377" t="s">
        <v>4</v>
      </c>
      <c r="C5" s="377" t="s">
        <v>5</v>
      </c>
      <c r="D5" s="377" t="s">
        <v>286</v>
      </c>
      <c r="E5" s="377" t="s">
        <v>221</v>
      </c>
      <c r="F5" s="328"/>
      <c r="G5" s="328"/>
      <c r="H5" s="329"/>
      <c r="I5" s="377" t="s">
        <v>222</v>
      </c>
      <c r="J5" s="377" t="s">
        <v>18</v>
      </c>
    </row>
    <row r="6" spans="2:10" x14ac:dyDescent="0.25">
      <c r="B6" s="378"/>
      <c r="C6" s="378"/>
      <c r="D6" s="378"/>
      <c r="E6" s="377" t="s">
        <v>223</v>
      </c>
      <c r="F6" s="377" t="s">
        <v>224</v>
      </c>
      <c r="G6" s="377" t="s">
        <v>225</v>
      </c>
      <c r="H6" s="329"/>
      <c r="I6" s="378"/>
      <c r="J6" s="378"/>
    </row>
    <row r="7" spans="2:10" x14ac:dyDescent="0.25">
      <c r="B7" s="369"/>
      <c r="C7" s="369"/>
      <c r="D7" s="369"/>
      <c r="E7" s="369"/>
      <c r="F7" s="369"/>
      <c r="G7" s="56" t="s">
        <v>226</v>
      </c>
      <c r="H7" s="56" t="s">
        <v>227</v>
      </c>
      <c r="I7" s="369"/>
      <c r="J7" s="369"/>
    </row>
    <row r="8" spans="2:10" ht="22.5" customHeight="1" x14ac:dyDescent="0.25">
      <c r="B8" s="52" t="s">
        <v>37</v>
      </c>
      <c r="C8" s="52" t="s">
        <v>38</v>
      </c>
      <c r="D8" s="51">
        <v>0</v>
      </c>
      <c r="E8" s="51">
        <v>168494.26</v>
      </c>
      <c r="F8" s="53">
        <v>0</v>
      </c>
      <c r="G8" s="51">
        <v>0</v>
      </c>
      <c r="H8" s="53">
        <v>0</v>
      </c>
      <c r="I8" s="51">
        <v>168494.26</v>
      </c>
      <c r="J8" s="54">
        <v>1</v>
      </c>
    </row>
    <row r="9" spans="2:10" x14ac:dyDescent="0.25">
      <c r="B9" s="52"/>
      <c r="C9" s="57" t="s">
        <v>228</v>
      </c>
      <c r="D9" s="58">
        <v>0</v>
      </c>
      <c r="E9" s="58">
        <v>168494.26</v>
      </c>
      <c r="F9" s="59">
        <v>0</v>
      </c>
      <c r="G9" s="58">
        <v>0</v>
      </c>
      <c r="H9" s="59">
        <v>0</v>
      </c>
      <c r="I9" s="58">
        <v>168494.26</v>
      </c>
      <c r="J9" s="60">
        <v>1</v>
      </c>
    </row>
    <row r="10" spans="2:10" x14ac:dyDescent="0.25">
      <c r="B10" s="52"/>
      <c r="C10" s="34" t="s">
        <v>231</v>
      </c>
      <c r="D10" s="58">
        <v>0</v>
      </c>
      <c r="E10" s="58">
        <v>168494.26</v>
      </c>
      <c r="F10" s="59">
        <v>0</v>
      </c>
      <c r="G10" s="58">
        <v>0</v>
      </c>
      <c r="H10" s="59">
        <v>0</v>
      </c>
      <c r="I10" s="58">
        <v>168494.26</v>
      </c>
      <c r="J10" s="61" t="s">
        <v>232</v>
      </c>
    </row>
  </sheetData>
  <mergeCells count="12">
    <mergeCell ref="B2:J2"/>
    <mergeCell ref="B3:J3"/>
    <mergeCell ref="B4:J4"/>
    <mergeCell ref="B5:B7"/>
    <mergeCell ref="C5:C7"/>
    <mergeCell ref="D5:D7"/>
    <mergeCell ref="E5:H5"/>
    <mergeCell ref="I5:I7"/>
    <mergeCell ref="J5:J7"/>
    <mergeCell ref="E6:E7"/>
    <mergeCell ref="F6:F7"/>
    <mergeCell ref="G6:H6"/>
  </mergeCells>
  <pageMargins left="0.59055118110236227" right="0.39370078740157483" top="0.19685039370078741" bottom="0.47244094488188981" header="0.19685039370078741" footer="0.19685039370078741"/>
  <pageSetup scale="95" orientation="landscape" horizontalDpi="300" verticalDpi="300" r:id="rId1"/>
  <headerFooter alignWithMargins="0">
    <oddFooter>&amp;C&amp;"Arial,Regular"&amp;8&amp;P de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G192"/>
  <sheetViews>
    <sheetView showGridLines="0" zoomScale="75" zoomScaleNormal="100" zoomScaleSheetLayoutView="75" workbookViewId="0">
      <pane ySplit="11" topLeftCell="A13" activePane="bottomLeft" state="frozenSplit"/>
      <selection activeCell="U81" sqref="U81 U81 U81:W81"/>
      <selection pane="bottomLeft" activeCell="S20" sqref="S20"/>
    </sheetView>
  </sheetViews>
  <sheetFormatPr baseColWidth="10" defaultColWidth="11.28515625" defaultRowHeight="15" x14ac:dyDescent="0.25"/>
  <cols>
    <col min="1" max="1" width="3.5703125" style="23" customWidth="1"/>
    <col min="2" max="2" width="3.85546875" style="23" customWidth="1"/>
    <col min="3" max="3" width="6.5703125" style="23" customWidth="1"/>
    <col min="4" max="4" width="7.85546875" style="23" customWidth="1"/>
    <col min="5" max="5" width="3" style="23" customWidth="1"/>
    <col min="6" max="6" width="3.5703125" style="23" customWidth="1"/>
    <col min="7" max="7" width="5" style="23" customWidth="1"/>
    <col min="8" max="8" width="8.140625" style="23" customWidth="1"/>
    <col min="9" max="9" width="5.85546875" style="23" customWidth="1"/>
    <col min="10" max="10" width="4.5703125" style="23" customWidth="1"/>
    <col min="11" max="11" width="0.140625" style="23" customWidth="1"/>
    <col min="12" max="12" width="1.42578125" style="23" customWidth="1"/>
    <col min="13" max="13" width="5.140625" style="23" customWidth="1"/>
    <col min="14" max="17" width="6.42578125" style="23" customWidth="1"/>
    <col min="18" max="18" width="7.42578125" style="23" customWidth="1"/>
    <col min="19" max="19" width="7" style="23" customWidth="1"/>
    <col min="20" max="20" width="6.5703125" style="23" customWidth="1"/>
    <col min="21" max="21" width="8.7109375" style="23" customWidth="1"/>
    <col min="22" max="22" width="5.7109375" style="23" customWidth="1"/>
    <col min="23" max="23" width="0.42578125" style="23" customWidth="1"/>
    <col min="24" max="24" width="15.5703125" style="23" customWidth="1"/>
    <col min="25" max="25" width="14.5703125" style="23" customWidth="1"/>
    <col min="26" max="26" width="13.5703125" style="23" customWidth="1"/>
    <col min="27" max="27" width="2.140625" style="23" customWidth="1"/>
    <col min="28" max="28" width="11.7109375" style="23" customWidth="1"/>
    <col min="29" max="29" width="12.7109375" style="23" customWidth="1"/>
    <col min="30" max="30" width="2.42578125" style="23" customWidth="1"/>
    <col min="31" max="31" width="4.42578125" style="23" customWidth="1"/>
    <col min="32" max="32" width="3.85546875" style="23" customWidth="1"/>
    <col min="33" max="33" width="1.140625" style="23" customWidth="1"/>
  </cols>
  <sheetData>
    <row r="1" spans="1:33" ht="11.25" customHeight="1" x14ac:dyDescent="0.25">
      <c r="AC1" s="395" t="s">
        <v>287</v>
      </c>
      <c r="AD1" s="395"/>
      <c r="AE1" s="395"/>
      <c r="AF1" s="395"/>
    </row>
    <row r="2" spans="1:33" ht="13.35" customHeight="1" x14ac:dyDescent="0.25">
      <c r="A2" s="354" t="s">
        <v>218</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row>
    <row r="3" spans="1:33" ht="12.6" customHeight="1" x14ac:dyDescent="0.25">
      <c r="A3" s="354" t="s">
        <v>1</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row>
    <row r="4" spans="1:33" ht="15" customHeight="1" x14ac:dyDescent="0.25">
      <c r="A4" s="354" t="s">
        <v>288</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row>
    <row r="5" spans="1:33" ht="12.75" customHeight="1" x14ac:dyDescent="0.25">
      <c r="A5" s="45"/>
      <c r="B5" s="354" t="s">
        <v>289</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row>
    <row r="6" spans="1:33" ht="12.75" customHeight="1" x14ac:dyDescent="0.25">
      <c r="A6" s="45"/>
      <c r="B6" s="354" t="s">
        <v>290</v>
      </c>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row>
    <row r="7" spans="1:33" ht="0" hidden="1" customHeight="1" x14ac:dyDescent="0.25"/>
    <row r="8" spans="1:33" ht="4.5" customHeight="1" x14ac:dyDescent="0.25"/>
    <row r="9" spans="1:33" x14ac:dyDescent="0.25">
      <c r="A9" s="71"/>
      <c r="B9" s="71"/>
      <c r="C9" s="71"/>
      <c r="D9" s="71"/>
      <c r="E9" s="399"/>
      <c r="F9" s="331"/>
      <c r="G9" s="396" t="s">
        <v>291</v>
      </c>
      <c r="H9" s="329"/>
      <c r="I9" s="396" t="s">
        <v>292</v>
      </c>
      <c r="J9" s="328"/>
      <c r="K9" s="328"/>
      <c r="L9" s="329"/>
      <c r="M9" s="73"/>
      <c r="N9" s="396" t="s">
        <v>293</v>
      </c>
      <c r="O9" s="328"/>
      <c r="P9" s="328"/>
      <c r="Q9" s="329"/>
      <c r="R9" s="73"/>
      <c r="S9" s="73"/>
      <c r="T9" s="73"/>
      <c r="U9" s="400"/>
      <c r="V9" s="331"/>
      <c r="W9" s="331"/>
      <c r="X9" s="72"/>
      <c r="Y9" s="72"/>
      <c r="Z9" s="72"/>
      <c r="AA9" s="396"/>
      <c r="AB9" s="329"/>
      <c r="AC9" s="73"/>
      <c r="AD9" s="396" t="s">
        <v>294</v>
      </c>
      <c r="AE9" s="328"/>
      <c r="AF9" s="328"/>
      <c r="AG9" s="329"/>
    </row>
    <row r="10" spans="1:33" x14ac:dyDescent="0.25">
      <c r="A10" s="74"/>
      <c r="B10" s="74"/>
      <c r="C10" s="74"/>
      <c r="D10" s="74"/>
      <c r="E10" s="397"/>
      <c r="F10" s="325"/>
      <c r="G10" s="74"/>
      <c r="H10" s="74"/>
      <c r="I10" s="74"/>
      <c r="J10" s="397"/>
      <c r="K10" s="325"/>
      <c r="L10" s="325"/>
      <c r="M10" s="74"/>
      <c r="N10" s="396" t="s">
        <v>295</v>
      </c>
      <c r="O10" s="329"/>
      <c r="P10" s="396" t="s">
        <v>296</v>
      </c>
      <c r="Q10" s="329"/>
      <c r="R10" s="75"/>
      <c r="S10" s="76"/>
      <c r="T10" s="75"/>
      <c r="U10" s="398"/>
      <c r="V10" s="325"/>
      <c r="W10" s="352"/>
      <c r="X10" s="396"/>
      <c r="Y10" s="328"/>
      <c r="Z10" s="329"/>
      <c r="AA10" s="396"/>
      <c r="AB10" s="329"/>
      <c r="AC10" s="75"/>
      <c r="AD10" s="398"/>
      <c r="AE10" s="352"/>
      <c r="AF10" s="398"/>
      <c r="AG10" s="352"/>
    </row>
    <row r="11" spans="1:33" ht="57.75" customHeight="1" x14ac:dyDescent="0.25">
      <c r="A11" s="77" t="s">
        <v>297</v>
      </c>
      <c r="B11" s="77" t="s">
        <v>298</v>
      </c>
      <c r="C11" s="77" t="s">
        <v>299</v>
      </c>
      <c r="D11" s="77" t="s">
        <v>300</v>
      </c>
      <c r="E11" s="394" t="s">
        <v>301</v>
      </c>
      <c r="F11" s="323"/>
      <c r="G11" s="77" t="s">
        <v>302</v>
      </c>
      <c r="H11" s="77" t="s">
        <v>301</v>
      </c>
      <c r="I11" s="77" t="s">
        <v>303</v>
      </c>
      <c r="J11" s="394" t="s">
        <v>304</v>
      </c>
      <c r="K11" s="322"/>
      <c r="L11" s="323"/>
      <c r="M11" s="77" t="s">
        <v>305</v>
      </c>
      <c r="N11" s="77" t="s">
        <v>306</v>
      </c>
      <c r="O11" s="77" t="s">
        <v>307</v>
      </c>
      <c r="P11" s="77" t="s">
        <v>306</v>
      </c>
      <c r="Q11" s="77" t="s">
        <v>307</v>
      </c>
      <c r="R11" s="77" t="s">
        <v>308</v>
      </c>
      <c r="S11" s="77" t="s">
        <v>309</v>
      </c>
      <c r="T11" s="77" t="s">
        <v>310</v>
      </c>
      <c r="U11" s="393" t="s">
        <v>311</v>
      </c>
      <c r="V11" s="322"/>
      <c r="W11" s="323"/>
      <c r="X11" s="78" t="s">
        <v>312</v>
      </c>
      <c r="Y11" s="78" t="s">
        <v>313</v>
      </c>
      <c r="Z11" s="78" t="s">
        <v>314</v>
      </c>
      <c r="AA11" s="393" t="s">
        <v>315</v>
      </c>
      <c r="AB11" s="323"/>
      <c r="AC11" s="78" t="s">
        <v>316</v>
      </c>
      <c r="AD11" s="393" t="s">
        <v>317</v>
      </c>
      <c r="AE11" s="323"/>
      <c r="AF11" s="393" t="s">
        <v>318</v>
      </c>
      <c r="AG11" s="323"/>
    </row>
    <row r="12" spans="1:33" x14ac:dyDescent="0.25">
      <c r="A12" s="389" t="s">
        <v>319</v>
      </c>
      <c r="B12" s="325"/>
      <c r="C12" s="325"/>
      <c r="D12" s="325"/>
      <c r="E12" s="325"/>
      <c r="F12" s="325"/>
      <c r="G12" s="79"/>
      <c r="H12" s="79"/>
      <c r="I12" s="79"/>
      <c r="J12" s="381"/>
      <c r="K12" s="325"/>
      <c r="L12" s="325"/>
      <c r="M12" s="79"/>
      <c r="N12" s="80"/>
      <c r="O12" s="81"/>
      <c r="P12" s="81"/>
      <c r="Q12" s="81"/>
      <c r="R12" s="79"/>
      <c r="S12" s="79"/>
      <c r="T12" s="79"/>
      <c r="U12" s="379"/>
      <c r="V12" s="325"/>
      <c r="W12" s="325"/>
      <c r="X12" s="81"/>
      <c r="Y12" s="81"/>
      <c r="Z12" s="81"/>
      <c r="AA12" s="379"/>
      <c r="AB12" s="325"/>
      <c r="AC12" s="81"/>
      <c r="AD12" s="379"/>
      <c r="AE12" s="325"/>
      <c r="AF12" s="379"/>
      <c r="AG12" s="325"/>
    </row>
    <row r="13" spans="1:33" ht="16.5" customHeight="1" x14ac:dyDescent="0.25">
      <c r="A13" s="65">
        <v>1</v>
      </c>
      <c r="B13" s="65" t="s">
        <v>320</v>
      </c>
      <c r="C13" s="65" t="s">
        <v>321</v>
      </c>
      <c r="D13" s="65" t="s">
        <v>322</v>
      </c>
      <c r="E13" s="386" t="s">
        <v>323</v>
      </c>
      <c r="F13" s="329"/>
      <c r="G13" s="65" t="s">
        <v>324</v>
      </c>
      <c r="H13" s="65" t="s">
        <v>325</v>
      </c>
      <c r="I13" s="65">
        <v>0</v>
      </c>
      <c r="J13" s="387">
        <v>1</v>
      </c>
      <c r="K13" s="328"/>
      <c r="L13" s="329"/>
      <c r="M13" s="65" t="s">
        <v>326</v>
      </c>
      <c r="N13" s="67">
        <v>43466</v>
      </c>
      <c r="O13" s="66" t="s">
        <v>327</v>
      </c>
      <c r="P13" s="66" t="s">
        <v>328</v>
      </c>
      <c r="Q13" s="66" t="s">
        <v>327</v>
      </c>
      <c r="R13" s="68" t="s">
        <v>49</v>
      </c>
      <c r="S13" s="65" t="s">
        <v>329</v>
      </c>
      <c r="T13" s="69">
        <v>100</v>
      </c>
      <c r="U13" s="388">
        <v>0</v>
      </c>
      <c r="V13" s="328"/>
      <c r="W13" s="329"/>
      <c r="X13" s="64">
        <v>23200</v>
      </c>
      <c r="Y13" s="64">
        <v>23200</v>
      </c>
      <c r="Z13" s="64">
        <v>23200</v>
      </c>
      <c r="AA13" s="388">
        <v>23200</v>
      </c>
      <c r="AB13" s="329"/>
      <c r="AC13" s="64">
        <v>23200</v>
      </c>
      <c r="AD13" s="384">
        <v>1</v>
      </c>
      <c r="AE13" s="329"/>
      <c r="AF13" s="384">
        <v>1</v>
      </c>
      <c r="AG13" s="329"/>
    </row>
    <row r="14" spans="1:33" ht="16.5" customHeight="1" x14ac:dyDescent="0.25">
      <c r="A14" s="65">
        <v>2</v>
      </c>
      <c r="B14" s="65" t="s">
        <v>320</v>
      </c>
      <c r="C14" s="65" t="s">
        <v>330</v>
      </c>
      <c r="D14" s="65" t="s">
        <v>331</v>
      </c>
      <c r="E14" s="386" t="s">
        <v>332</v>
      </c>
      <c r="F14" s="329"/>
      <c r="G14" s="65" t="s">
        <v>324</v>
      </c>
      <c r="H14" s="65" t="s">
        <v>325</v>
      </c>
      <c r="I14" s="65">
        <v>1</v>
      </c>
      <c r="J14" s="387">
        <v>0</v>
      </c>
      <c r="K14" s="328"/>
      <c r="L14" s="329"/>
      <c r="M14" s="65" t="s">
        <v>333</v>
      </c>
      <c r="N14" s="67">
        <v>43466</v>
      </c>
      <c r="O14" s="66" t="s">
        <v>334</v>
      </c>
      <c r="P14" s="66" t="s">
        <v>335</v>
      </c>
      <c r="Q14" s="66" t="s">
        <v>334</v>
      </c>
      <c r="R14" s="68" t="s">
        <v>19</v>
      </c>
      <c r="S14" s="65" t="s">
        <v>329</v>
      </c>
      <c r="T14" s="69">
        <v>0</v>
      </c>
      <c r="U14" s="388">
        <v>11915513</v>
      </c>
      <c r="V14" s="328"/>
      <c r="W14" s="329"/>
      <c r="X14" s="64">
        <v>11919361</v>
      </c>
      <c r="Y14" s="64">
        <v>10617093.57</v>
      </c>
      <c r="Z14" s="64">
        <v>2755090.49</v>
      </c>
      <c r="AA14" s="388">
        <v>2755090.49</v>
      </c>
      <c r="AB14" s="329"/>
      <c r="AC14" s="64">
        <v>2529012.84</v>
      </c>
      <c r="AD14" s="384">
        <v>0.23114414354930601</v>
      </c>
      <c r="AE14" s="329"/>
      <c r="AF14" s="384">
        <v>0</v>
      </c>
      <c r="AG14" s="329"/>
    </row>
    <row r="15" spans="1:33" ht="16.5" customHeight="1" x14ac:dyDescent="0.25">
      <c r="A15" s="65">
        <v>3</v>
      </c>
      <c r="B15" s="65" t="s">
        <v>320</v>
      </c>
      <c r="C15" s="65" t="s">
        <v>330</v>
      </c>
      <c r="D15" s="65" t="s">
        <v>336</v>
      </c>
      <c r="E15" s="386" t="s">
        <v>337</v>
      </c>
      <c r="F15" s="329"/>
      <c r="G15" s="65" t="s">
        <v>324</v>
      </c>
      <c r="H15" s="65" t="s">
        <v>325</v>
      </c>
      <c r="I15" s="65">
        <v>1</v>
      </c>
      <c r="J15" s="387">
        <v>0</v>
      </c>
      <c r="K15" s="328"/>
      <c r="L15" s="329"/>
      <c r="M15" s="65" t="s">
        <v>333</v>
      </c>
      <c r="N15" s="67">
        <v>43466</v>
      </c>
      <c r="O15" s="66" t="s">
        <v>334</v>
      </c>
      <c r="P15" s="66" t="s">
        <v>335</v>
      </c>
      <c r="Q15" s="66" t="s">
        <v>334</v>
      </c>
      <c r="R15" s="68" t="s">
        <v>19</v>
      </c>
      <c r="S15" s="65" t="s">
        <v>329</v>
      </c>
      <c r="T15" s="69">
        <v>27344</v>
      </c>
      <c r="U15" s="388">
        <v>1600000</v>
      </c>
      <c r="V15" s="328"/>
      <c r="W15" s="329"/>
      <c r="X15" s="64">
        <v>1600000</v>
      </c>
      <c r="Y15" s="64">
        <v>71920</v>
      </c>
      <c r="Z15" s="64">
        <v>13920</v>
      </c>
      <c r="AA15" s="388">
        <v>13920</v>
      </c>
      <c r="AB15" s="329"/>
      <c r="AC15" s="64">
        <v>0</v>
      </c>
      <c r="AD15" s="384">
        <v>8.6999999999999994E-3</v>
      </c>
      <c r="AE15" s="329"/>
      <c r="AF15" s="384">
        <v>0</v>
      </c>
      <c r="AG15" s="329"/>
    </row>
    <row r="16" spans="1:33" x14ac:dyDescent="0.25">
      <c r="A16" s="79"/>
      <c r="B16" s="79"/>
      <c r="C16" s="380" t="s">
        <v>338</v>
      </c>
      <c r="D16" s="325"/>
      <c r="E16" s="379"/>
      <c r="F16" s="325"/>
      <c r="G16" s="79"/>
      <c r="H16" s="79"/>
      <c r="I16" s="79"/>
      <c r="J16" s="381"/>
      <c r="K16" s="325"/>
      <c r="L16" s="325"/>
      <c r="M16" s="79"/>
      <c r="N16" s="80"/>
      <c r="O16" s="81"/>
      <c r="P16" s="81"/>
      <c r="Q16" s="385" t="s">
        <v>339</v>
      </c>
      <c r="R16" s="325"/>
      <c r="S16" s="79"/>
      <c r="T16" s="79"/>
      <c r="U16" s="390">
        <v>13515513</v>
      </c>
      <c r="V16" s="325"/>
      <c r="W16" s="325"/>
      <c r="X16" s="83">
        <v>13542561</v>
      </c>
      <c r="Y16" s="83">
        <v>10712213.57</v>
      </c>
      <c r="Z16" s="83">
        <v>2792210.49</v>
      </c>
      <c r="AA16" s="390">
        <v>2792210.49</v>
      </c>
      <c r="AB16" s="325"/>
      <c r="AC16" s="83">
        <v>2552212.84</v>
      </c>
      <c r="AD16" s="379"/>
      <c r="AE16" s="325"/>
      <c r="AF16" s="379"/>
      <c r="AG16" s="325"/>
    </row>
    <row r="17" spans="1:33" x14ac:dyDescent="0.25">
      <c r="A17" s="389" t="s">
        <v>340</v>
      </c>
      <c r="B17" s="325"/>
      <c r="C17" s="325"/>
      <c r="D17" s="325"/>
      <c r="E17" s="325"/>
      <c r="F17" s="325"/>
      <c r="G17" s="79"/>
      <c r="H17" s="79"/>
      <c r="I17" s="79"/>
      <c r="J17" s="381"/>
      <c r="K17" s="325"/>
      <c r="L17" s="325"/>
      <c r="M17" s="79"/>
      <c r="N17" s="80"/>
      <c r="O17" s="81"/>
      <c r="P17" s="81"/>
      <c r="Q17" s="81"/>
      <c r="R17" s="79"/>
      <c r="S17" s="79"/>
      <c r="T17" s="79"/>
      <c r="U17" s="379"/>
      <c r="V17" s="325"/>
      <c r="W17" s="325"/>
      <c r="X17" s="81"/>
      <c r="Y17" s="81"/>
      <c r="Z17" s="81"/>
      <c r="AA17" s="379"/>
      <c r="AB17" s="325"/>
      <c r="AC17" s="81"/>
      <c r="AD17" s="379"/>
      <c r="AE17" s="325"/>
      <c r="AF17" s="379"/>
      <c r="AG17" s="325"/>
    </row>
    <row r="18" spans="1:33" ht="16.5" customHeight="1" x14ac:dyDescent="0.25">
      <c r="A18" s="65">
        <v>4</v>
      </c>
      <c r="B18" s="65" t="s">
        <v>341</v>
      </c>
      <c r="C18" s="65" t="s">
        <v>321</v>
      </c>
      <c r="D18" s="65" t="s">
        <v>342</v>
      </c>
      <c r="E18" s="386" t="s">
        <v>343</v>
      </c>
      <c r="F18" s="329"/>
      <c r="G18" s="65" t="s">
        <v>324</v>
      </c>
      <c r="H18" s="65" t="s">
        <v>325</v>
      </c>
      <c r="I18" s="65">
        <v>0</v>
      </c>
      <c r="J18" s="387">
        <v>1</v>
      </c>
      <c r="K18" s="328"/>
      <c r="L18" s="329"/>
      <c r="M18" s="65" t="s">
        <v>326</v>
      </c>
      <c r="N18" s="67">
        <v>43467</v>
      </c>
      <c r="O18" s="66" t="s">
        <v>327</v>
      </c>
      <c r="P18" s="66" t="s">
        <v>328</v>
      </c>
      <c r="Q18" s="66" t="s">
        <v>327</v>
      </c>
      <c r="R18" s="68" t="s">
        <v>49</v>
      </c>
      <c r="S18" s="65" t="s">
        <v>329</v>
      </c>
      <c r="T18" s="69">
        <v>27344</v>
      </c>
      <c r="U18" s="388">
        <v>0</v>
      </c>
      <c r="V18" s="328"/>
      <c r="W18" s="329"/>
      <c r="X18" s="64">
        <v>5104</v>
      </c>
      <c r="Y18" s="64">
        <v>5104</v>
      </c>
      <c r="Z18" s="64">
        <v>5104</v>
      </c>
      <c r="AA18" s="388">
        <v>5104</v>
      </c>
      <c r="AB18" s="329"/>
      <c r="AC18" s="64">
        <v>5104</v>
      </c>
      <c r="AD18" s="384">
        <v>1</v>
      </c>
      <c r="AE18" s="329"/>
      <c r="AF18" s="384">
        <v>1</v>
      </c>
      <c r="AG18" s="329"/>
    </row>
    <row r="19" spans="1:33" ht="16.5" customHeight="1" x14ac:dyDescent="0.25">
      <c r="A19" s="65">
        <v>5</v>
      </c>
      <c r="B19" s="65" t="s">
        <v>341</v>
      </c>
      <c r="C19" s="65" t="s">
        <v>321</v>
      </c>
      <c r="D19" s="65" t="s">
        <v>344</v>
      </c>
      <c r="E19" s="386" t="s">
        <v>345</v>
      </c>
      <c r="F19" s="329"/>
      <c r="G19" s="65" t="s">
        <v>324</v>
      </c>
      <c r="H19" s="65" t="s">
        <v>325</v>
      </c>
      <c r="I19" s="65">
        <v>0</v>
      </c>
      <c r="J19" s="387">
        <v>2</v>
      </c>
      <c r="K19" s="328"/>
      <c r="L19" s="329"/>
      <c r="M19" s="65" t="s">
        <v>326</v>
      </c>
      <c r="N19" s="67">
        <v>43467</v>
      </c>
      <c r="O19" s="66" t="s">
        <v>327</v>
      </c>
      <c r="P19" s="66" t="s">
        <v>328</v>
      </c>
      <c r="Q19" s="66" t="s">
        <v>327</v>
      </c>
      <c r="R19" s="68" t="s">
        <v>49</v>
      </c>
      <c r="S19" s="65" t="s">
        <v>329</v>
      </c>
      <c r="T19" s="69">
        <v>37991</v>
      </c>
      <c r="U19" s="388">
        <v>0</v>
      </c>
      <c r="V19" s="328"/>
      <c r="W19" s="329"/>
      <c r="X19" s="64">
        <v>17168</v>
      </c>
      <c r="Y19" s="64">
        <v>17168</v>
      </c>
      <c r="Z19" s="64">
        <v>17168</v>
      </c>
      <c r="AA19" s="388">
        <v>17168</v>
      </c>
      <c r="AB19" s="329"/>
      <c r="AC19" s="64">
        <v>17168</v>
      </c>
      <c r="AD19" s="384">
        <v>1</v>
      </c>
      <c r="AE19" s="329"/>
      <c r="AF19" s="384">
        <v>1</v>
      </c>
      <c r="AG19" s="329"/>
    </row>
    <row r="20" spans="1:33" ht="16.5" customHeight="1" x14ac:dyDescent="0.25">
      <c r="A20" s="65">
        <v>6</v>
      </c>
      <c r="B20" s="65" t="s">
        <v>341</v>
      </c>
      <c r="C20" s="65" t="s">
        <v>321</v>
      </c>
      <c r="D20" s="65" t="s">
        <v>346</v>
      </c>
      <c r="E20" s="386" t="s">
        <v>347</v>
      </c>
      <c r="F20" s="329"/>
      <c r="G20" s="65" t="s">
        <v>324</v>
      </c>
      <c r="H20" s="65" t="s">
        <v>325</v>
      </c>
      <c r="I20" s="65">
        <v>1</v>
      </c>
      <c r="J20" s="387">
        <v>0</v>
      </c>
      <c r="K20" s="328"/>
      <c r="L20" s="329"/>
      <c r="M20" s="65" t="s">
        <v>326</v>
      </c>
      <c r="N20" s="67">
        <v>43467</v>
      </c>
      <c r="O20" s="66" t="s">
        <v>348</v>
      </c>
      <c r="P20" s="66" t="s">
        <v>328</v>
      </c>
      <c r="Q20" s="66" t="s">
        <v>348</v>
      </c>
      <c r="R20" s="68" t="s">
        <v>49</v>
      </c>
      <c r="S20" s="65" t="s">
        <v>329</v>
      </c>
      <c r="T20" s="69">
        <v>27344</v>
      </c>
      <c r="U20" s="388">
        <v>0</v>
      </c>
      <c r="V20" s="328"/>
      <c r="W20" s="329"/>
      <c r="X20" s="64">
        <v>29000</v>
      </c>
      <c r="Y20" s="64">
        <v>29000</v>
      </c>
      <c r="Z20" s="64">
        <v>29000</v>
      </c>
      <c r="AA20" s="388">
        <v>29000</v>
      </c>
      <c r="AB20" s="329"/>
      <c r="AC20" s="64">
        <v>0</v>
      </c>
      <c r="AD20" s="384">
        <v>1</v>
      </c>
      <c r="AE20" s="329"/>
      <c r="AF20" s="384">
        <v>1</v>
      </c>
      <c r="AG20" s="329"/>
    </row>
    <row r="21" spans="1:33" ht="16.5" customHeight="1" x14ac:dyDescent="0.25">
      <c r="A21" s="65">
        <v>7</v>
      </c>
      <c r="B21" s="65" t="s">
        <v>341</v>
      </c>
      <c r="C21" s="65" t="s">
        <v>321</v>
      </c>
      <c r="D21" s="65" t="s">
        <v>349</v>
      </c>
      <c r="E21" s="386" t="s">
        <v>350</v>
      </c>
      <c r="F21" s="329"/>
      <c r="G21" s="65" t="s">
        <v>324</v>
      </c>
      <c r="H21" s="65" t="s">
        <v>325</v>
      </c>
      <c r="I21" s="65">
        <v>0</v>
      </c>
      <c r="J21" s="387">
        <v>3</v>
      </c>
      <c r="K21" s="328"/>
      <c r="L21" s="329"/>
      <c r="M21" s="65" t="s">
        <v>326</v>
      </c>
      <c r="N21" s="67">
        <v>43467</v>
      </c>
      <c r="O21" s="66" t="s">
        <v>327</v>
      </c>
      <c r="P21" s="66" t="s">
        <v>328</v>
      </c>
      <c r="Q21" s="66" t="s">
        <v>327</v>
      </c>
      <c r="R21" s="68" t="s">
        <v>49</v>
      </c>
      <c r="S21" s="65" t="s">
        <v>329</v>
      </c>
      <c r="T21" s="69">
        <v>27344</v>
      </c>
      <c r="U21" s="388">
        <v>0</v>
      </c>
      <c r="V21" s="328"/>
      <c r="W21" s="329"/>
      <c r="X21" s="64">
        <v>56100</v>
      </c>
      <c r="Y21" s="64">
        <v>56100</v>
      </c>
      <c r="Z21" s="64">
        <v>56100</v>
      </c>
      <c r="AA21" s="388">
        <v>56100</v>
      </c>
      <c r="AB21" s="329"/>
      <c r="AC21" s="64">
        <v>56100</v>
      </c>
      <c r="AD21" s="384">
        <v>1</v>
      </c>
      <c r="AE21" s="329"/>
      <c r="AF21" s="384">
        <v>1</v>
      </c>
      <c r="AG21" s="329"/>
    </row>
    <row r="22" spans="1:33" ht="16.5" customHeight="1" x14ac:dyDescent="0.25">
      <c r="A22" s="65">
        <v>8</v>
      </c>
      <c r="B22" s="65" t="s">
        <v>341</v>
      </c>
      <c r="C22" s="65" t="s">
        <v>321</v>
      </c>
      <c r="D22" s="65" t="s">
        <v>351</v>
      </c>
      <c r="E22" s="386" t="s">
        <v>352</v>
      </c>
      <c r="F22" s="329"/>
      <c r="G22" s="65" t="s">
        <v>324</v>
      </c>
      <c r="H22" s="65" t="s">
        <v>325</v>
      </c>
      <c r="I22" s="65">
        <v>2</v>
      </c>
      <c r="J22" s="387">
        <v>0</v>
      </c>
      <c r="K22" s="328"/>
      <c r="L22" s="329"/>
      <c r="M22" s="65" t="s">
        <v>326</v>
      </c>
      <c r="N22" s="67">
        <v>43525</v>
      </c>
      <c r="O22" s="66" t="s">
        <v>353</v>
      </c>
      <c r="P22" s="66" t="s">
        <v>354</v>
      </c>
      <c r="Q22" s="66" t="s">
        <v>353</v>
      </c>
      <c r="R22" s="68" t="s">
        <v>49</v>
      </c>
      <c r="S22" s="65" t="s">
        <v>329</v>
      </c>
      <c r="T22" s="69">
        <v>7000</v>
      </c>
      <c r="U22" s="388">
        <v>0</v>
      </c>
      <c r="V22" s="328"/>
      <c r="W22" s="329"/>
      <c r="X22" s="64">
        <v>0</v>
      </c>
      <c r="Y22" s="64">
        <v>0</v>
      </c>
      <c r="Z22" s="64">
        <v>0</v>
      </c>
      <c r="AA22" s="388">
        <v>0</v>
      </c>
      <c r="AB22" s="329"/>
      <c r="AC22" s="64">
        <v>0</v>
      </c>
      <c r="AD22" s="384">
        <v>0</v>
      </c>
      <c r="AE22" s="329"/>
      <c r="AF22" s="384">
        <v>0</v>
      </c>
      <c r="AG22" s="329"/>
    </row>
    <row r="23" spans="1:33" ht="16.5" customHeight="1" x14ac:dyDescent="0.25">
      <c r="A23" s="65">
        <v>9</v>
      </c>
      <c r="B23" s="65" t="s">
        <v>341</v>
      </c>
      <c r="C23" s="65" t="s">
        <v>330</v>
      </c>
      <c r="D23" s="65" t="s">
        <v>355</v>
      </c>
      <c r="E23" s="386" t="s">
        <v>356</v>
      </c>
      <c r="F23" s="329"/>
      <c r="G23" s="65" t="s">
        <v>324</v>
      </c>
      <c r="H23" s="65" t="s">
        <v>325</v>
      </c>
      <c r="I23" s="65">
        <v>1</v>
      </c>
      <c r="J23" s="387">
        <v>0</v>
      </c>
      <c r="K23" s="328"/>
      <c r="L23" s="329"/>
      <c r="M23" s="65" t="s">
        <v>333</v>
      </c>
      <c r="N23" s="67">
        <v>43466</v>
      </c>
      <c r="O23" s="66" t="s">
        <v>334</v>
      </c>
      <c r="P23" s="66" t="s">
        <v>335</v>
      </c>
      <c r="Q23" s="66" t="s">
        <v>334</v>
      </c>
      <c r="R23" s="68" t="s">
        <v>19</v>
      </c>
      <c r="S23" s="65" t="s">
        <v>329</v>
      </c>
      <c r="T23" s="69">
        <v>27344</v>
      </c>
      <c r="U23" s="388">
        <v>29765087</v>
      </c>
      <c r="V23" s="328"/>
      <c r="W23" s="329"/>
      <c r="X23" s="64">
        <v>30344492.170000002</v>
      </c>
      <c r="Y23" s="64">
        <v>28362293.969999999</v>
      </c>
      <c r="Z23" s="64">
        <v>7742821.9500000002</v>
      </c>
      <c r="AA23" s="388">
        <v>7742821.9500000002</v>
      </c>
      <c r="AB23" s="329"/>
      <c r="AC23" s="64">
        <v>7277265.04</v>
      </c>
      <c r="AD23" s="384">
        <v>0.25516399835008302</v>
      </c>
      <c r="AE23" s="329"/>
      <c r="AF23" s="384">
        <v>0</v>
      </c>
      <c r="AG23" s="329"/>
    </row>
    <row r="24" spans="1:33" ht="16.5" customHeight="1" x14ac:dyDescent="0.25">
      <c r="A24" s="65">
        <v>10</v>
      </c>
      <c r="B24" s="65" t="s">
        <v>341</v>
      </c>
      <c r="C24" s="65" t="s">
        <v>357</v>
      </c>
      <c r="D24" s="65" t="s">
        <v>358</v>
      </c>
      <c r="E24" s="386" t="s">
        <v>359</v>
      </c>
      <c r="F24" s="329"/>
      <c r="G24" s="65" t="s">
        <v>324</v>
      </c>
      <c r="H24" s="65" t="s">
        <v>325</v>
      </c>
      <c r="I24" s="65">
        <v>1</v>
      </c>
      <c r="J24" s="387">
        <v>0</v>
      </c>
      <c r="K24" s="328"/>
      <c r="L24" s="329"/>
      <c r="M24" s="65" t="s">
        <v>333</v>
      </c>
      <c r="N24" s="67">
        <v>43466</v>
      </c>
      <c r="O24" s="66" t="s">
        <v>334</v>
      </c>
      <c r="P24" s="66" t="s">
        <v>335</v>
      </c>
      <c r="Q24" s="66" t="s">
        <v>334</v>
      </c>
      <c r="R24" s="68" t="s">
        <v>19</v>
      </c>
      <c r="S24" s="65" t="s">
        <v>329</v>
      </c>
      <c r="T24" s="69">
        <v>27344</v>
      </c>
      <c r="U24" s="388">
        <v>4466068</v>
      </c>
      <c r="V24" s="328"/>
      <c r="W24" s="329"/>
      <c r="X24" s="64">
        <v>4466068</v>
      </c>
      <c r="Y24" s="64">
        <v>4466068</v>
      </c>
      <c r="Z24" s="64">
        <v>790699.01</v>
      </c>
      <c r="AA24" s="388">
        <v>790699.01</v>
      </c>
      <c r="AB24" s="329"/>
      <c r="AC24" s="64">
        <v>740946.55</v>
      </c>
      <c r="AD24" s="384">
        <v>0.177045895852907</v>
      </c>
      <c r="AE24" s="329"/>
      <c r="AF24" s="384">
        <v>0</v>
      </c>
      <c r="AG24" s="329"/>
    </row>
    <row r="25" spans="1:33" ht="16.5" customHeight="1" x14ac:dyDescent="0.25">
      <c r="A25" s="65">
        <v>11</v>
      </c>
      <c r="B25" s="65" t="s">
        <v>341</v>
      </c>
      <c r="C25" s="65" t="s">
        <v>360</v>
      </c>
      <c r="D25" s="65" t="s">
        <v>361</v>
      </c>
      <c r="E25" s="386" t="s">
        <v>362</v>
      </c>
      <c r="F25" s="329"/>
      <c r="G25" s="65" t="s">
        <v>324</v>
      </c>
      <c r="H25" s="65" t="s">
        <v>325</v>
      </c>
      <c r="I25" s="65">
        <v>1</v>
      </c>
      <c r="J25" s="387">
        <v>0</v>
      </c>
      <c r="K25" s="328"/>
      <c r="L25" s="329"/>
      <c r="M25" s="65" t="s">
        <v>333</v>
      </c>
      <c r="N25" s="67">
        <v>43466</v>
      </c>
      <c r="O25" s="66" t="s">
        <v>334</v>
      </c>
      <c r="P25" s="66" t="s">
        <v>335</v>
      </c>
      <c r="Q25" s="66" t="s">
        <v>334</v>
      </c>
      <c r="R25" s="68" t="s">
        <v>19</v>
      </c>
      <c r="S25" s="65" t="s">
        <v>329</v>
      </c>
      <c r="T25" s="69">
        <v>27344</v>
      </c>
      <c r="U25" s="388">
        <v>972298</v>
      </c>
      <c r="V25" s="328"/>
      <c r="W25" s="329"/>
      <c r="X25" s="64">
        <v>972298</v>
      </c>
      <c r="Y25" s="64">
        <v>972298</v>
      </c>
      <c r="Z25" s="64">
        <v>129251.09</v>
      </c>
      <c r="AA25" s="388">
        <v>129251.09</v>
      </c>
      <c r="AB25" s="329"/>
      <c r="AC25" s="64">
        <v>119703.09</v>
      </c>
      <c r="AD25" s="384">
        <v>0.13293361705979001</v>
      </c>
      <c r="AE25" s="329"/>
      <c r="AF25" s="384">
        <v>0</v>
      </c>
      <c r="AG25" s="329"/>
    </row>
    <row r="26" spans="1:33" ht="16.5" customHeight="1" x14ac:dyDescent="0.25">
      <c r="A26" s="65">
        <v>12</v>
      </c>
      <c r="B26" s="65" t="s">
        <v>341</v>
      </c>
      <c r="C26" s="65" t="s">
        <v>363</v>
      </c>
      <c r="D26" s="65" t="s">
        <v>364</v>
      </c>
      <c r="E26" s="386" t="s">
        <v>365</v>
      </c>
      <c r="F26" s="329"/>
      <c r="G26" s="65" t="s">
        <v>324</v>
      </c>
      <c r="H26" s="65" t="s">
        <v>325</v>
      </c>
      <c r="I26" s="65">
        <v>1</v>
      </c>
      <c r="J26" s="387">
        <v>0</v>
      </c>
      <c r="K26" s="328"/>
      <c r="L26" s="329"/>
      <c r="M26" s="65" t="s">
        <v>333</v>
      </c>
      <c r="N26" s="67">
        <v>43466</v>
      </c>
      <c r="O26" s="66" t="s">
        <v>334</v>
      </c>
      <c r="P26" s="66" t="s">
        <v>335</v>
      </c>
      <c r="Q26" s="66" t="s">
        <v>334</v>
      </c>
      <c r="R26" s="68" t="s">
        <v>19</v>
      </c>
      <c r="S26" s="65" t="s">
        <v>329</v>
      </c>
      <c r="T26" s="69">
        <v>27344</v>
      </c>
      <c r="U26" s="388">
        <v>616000</v>
      </c>
      <c r="V26" s="328"/>
      <c r="W26" s="329"/>
      <c r="X26" s="64">
        <v>616000</v>
      </c>
      <c r="Y26" s="64">
        <v>616000</v>
      </c>
      <c r="Z26" s="64">
        <v>0</v>
      </c>
      <c r="AA26" s="388">
        <v>0</v>
      </c>
      <c r="AB26" s="329"/>
      <c r="AC26" s="64">
        <v>0</v>
      </c>
      <c r="AD26" s="384">
        <v>0</v>
      </c>
      <c r="AE26" s="329"/>
      <c r="AF26" s="384">
        <v>0</v>
      </c>
      <c r="AG26" s="329"/>
    </row>
    <row r="27" spans="1:33" x14ac:dyDescent="0.25">
      <c r="A27" s="79"/>
      <c r="B27" s="79"/>
      <c r="C27" s="380" t="s">
        <v>366</v>
      </c>
      <c r="D27" s="325"/>
      <c r="E27" s="379"/>
      <c r="F27" s="325"/>
      <c r="G27" s="79"/>
      <c r="H27" s="79"/>
      <c r="I27" s="79"/>
      <c r="J27" s="381"/>
      <c r="K27" s="325"/>
      <c r="L27" s="325"/>
      <c r="M27" s="79"/>
      <c r="N27" s="80"/>
      <c r="O27" s="81"/>
      <c r="P27" s="81"/>
      <c r="Q27" s="385" t="s">
        <v>339</v>
      </c>
      <c r="R27" s="325"/>
      <c r="S27" s="79"/>
      <c r="T27" s="79"/>
      <c r="U27" s="390">
        <v>35819453</v>
      </c>
      <c r="V27" s="325"/>
      <c r="W27" s="325"/>
      <c r="X27" s="83">
        <v>36506230.170000002</v>
      </c>
      <c r="Y27" s="83">
        <v>34524031.969999999</v>
      </c>
      <c r="Z27" s="83">
        <v>8770144.0500000007</v>
      </c>
      <c r="AA27" s="390">
        <v>8770144.0500000007</v>
      </c>
      <c r="AB27" s="325"/>
      <c r="AC27" s="83">
        <v>8216286.6799999997</v>
      </c>
      <c r="AD27" s="379"/>
      <c r="AE27" s="325"/>
      <c r="AF27" s="379"/>
      <c r="AG27" s="325"/>
    </row>
    <row r="28" spans="1:33" x14ac:dyDescent="0.25">
      <c r="A28" s="389" t="s">
        <v>367</v>
      </c>
      <c r="B28" s="325"/>
      <c r="C28" s="325"/>
      <c r="D28" s="325"/>
      <c r="E28" s="325"/>
      <c r="F28" s="325"/>
      <c r="G28" s="79"/>
      <c r="H28" s="79"/>
      <c r="I28" s="79"/>
      <c r="J28" s="381"/>
      <c r="K28" s="325"/>
      <c r="L28" s="325"/>
      <c r="M28" s="79"/>
      <c r="N28" s="80"/>
      <c r="O28" s="81"/>
      <c r="P28" s="81"/>
      <c r="Q28" s="81"/>
      <c r="R28" s="79"/>
      <c r="S28" s="79"/>
      <c r="T28" s="79"/>
      <c r="U28" s="379"/>
      <c r="V28" s="325"/>
      <c r="W28" s="325"/>
      <c r="X28" s="81"/>
      <c r="Y28" s="81"/>
      <c r="Z28" s="81"/>
      <c r="AA28" s="379"/>
      <c r="AB28" s="325"/>
      <c r="AC28" s="81"/>
      <c r="AD28" s="379"/>
      <c r="AE28" s="325"/>
      <c r="AF28" s="379"/>
      <c r="AG28" s="325"/>
    </row>
    <row r="29" spans="1:33" ht="16.5" customHeight="1" x14ac:dyDescent="0.25">
      <c r="A29" s="65">
        <v>13</v>
      </c>
      <c r="B29" s="65" t="s">
        <v>368</v>
      </c>
      <c r="C29" s="65" t="s">
        <v>369</v>
      </c>
      <c r="D29" s="65" t="s">
        <v>370</v>
      </c>
      <c r="E29" s="386" t="s">
        <v>371</v>
      </c>
      <c r="F29" s="329"/>
      <c r="G29" s="65" t="s">
        <v>324</v>
      </c>
      <c r="H29" s="65" t="s">
        <v>325</v>
      </c>
      <c r="I29" s="65">
        <v>0</v>
      </c>
      <c r="J29" s="387">
        <v>0</v>
      </c>
      <c r="K29" s="328"/>
      <c r="L29" s="329"/>
      <c r="M29" s="65"/>
      <c r="N29" s="67">
        <v>43466</v>
      </c>
      <c r="O29" s="66" t="s">
        <v>334</v>
      </c>
      <c r="P29" s="66" t="s">
        <v>335</v>
      </c>
      <c r="Q29" s="66" t="s">
        <v>334</v>
      </c>
      <c r="R29" s="68" t="s">
        <v>19</v>
      </c>
      <c r="S29" s="65" t="s">
        <v>329</v>
      </c>
      <c r="T29" s="69">
        <v>27344</v>
      </c>
      <c r="U29" s="388">
        <v>15567536</v>
      </c>
      <c r="V29" s="328"/>
      <c r="W29" s="329"/>
      <c r="X29" s="64">
        <v>15899561.02</v>
      </c>
      <c r="Y29" s="64">
        <v>14224766.869999999</v>
      </c>
      <c r="Z29" s="64">
        <v>4406779.22</v>
      </c>
      <c r="AA29" s="388">
        <v>4406587.82</v>
      </c>
      <c r="AB29" s="329"/>
      <c r="AC29" s="64">
        <v>4082842.58</v>
      </c>
      <c r="AD29" s="384">
        <v>0.27716357794134899</v>
      </c>
      <c r="AE29" s="329"/>
      <c r="AF29" s="384">
        <v>0</v>
      </c>
      <c r="AG29" s="329"/>
    </row>
    <row r="30" spans="1:33" ht="16.5" customHeight="1" x14ac:dyDescent="0.25">
      <c r="A30" s="65">
        <v>14</v>
      </c>
      <c r="B30" s="65" t="s">
        <v>368</v>
      </c>
      <c r="C30" s="65" t="s">
        <v>372</v>
      </c>
      <c r="D30" s="65" t="s">
        <v>373</v>
      </c>
      <c r="E30" s="386" t="s">
        <v>374</v>
      </c>
      <c r="F30" s="329"/>
      <c r="G30" s="65" t="s">
        <v>324</v>
      </c>
      <c r="H30" s="65" t="s">
        <v>325</v>
      </c>
      <c r="I30" s="65">
        <v>1</v>
      </c>
      <c r="J30" s="387">
        <v>0</v>
      </c>
      <c r="K30" s="328"/>
      <c r="L30" s="329"/>
      <c r="M30" s="65" t="s">
        <v>333</v>
      </c>
      <c r="N30" s="67">
        <v>43466</v>
      </c>
      <c r="O30" s="66" t="s">
        <v>334</v>
      </c>
      <c r="P30" s="66" t="s">
        <v>335</v>
      </c>
      <c r="Q30" s="66" t="s">
        <v>334</v>
      </c>
      <c r="R30" s="68" t="s">
        <v>19</v>
      </c>
      <c r="S30" s="65" t="s">
        <v>329</v>
      </c>
      <c r="T30" s="69">
        <v>27344</v>
      </c>
      <c r="U30" s="388">
        <v>1067663</v>
      </c>
      <c r="V30" s="328"/>
      <c r="W30" s="329"/>
      <c r="X30" s="64">
        <v>1067663</v>
      </c>
      <c r="Y30" s="64">
        <v>1067663</v>
      </c>
      <c r="Z30" s="64">
        <v>206434.56</v>
      </c>
      <c r="AA30" s="388">
        <v>206434.56</v>
      </c>
      <c r="AB30" s="329"/>
      <c r="AC30" s="64">
        <v>197388.08</v>
      </c>
      <c r="AD30" s="384">
        <v>0.1933517973368</v>
      </c>
      <c r="AE30" s="329"/>
      <c r="AF30" s="384">
        <v>0</v>
      </c>
      <c r="AG30" s="329"/>
    </row>
    <row r="31" spans="1:33" ht="16.5" customHeight="1" x14ac:dyDescent="0.25">
      <c r="A31" s="65">
        <v>15</v>
      </c>
      <c r="B31" s="65" t="s">
        <v>368</v>
      </c>
      <c r="C31" s="65" t="s">
        <v>369</v>
      </c>
      <c r="D31" s="65" t="s">
        <v>375</v>
      </c>
      <c r="E31" s="386" t="s">
        <v>376</v>
      </c>
      <c r="F31" s="329"/>
      <c r="G31" s="65" t="s">
        <v>324</v>
      </c>
      <c r="H31" s="65" t="s">
        <v>325</v>
      </c>
      <c r="I31" s="65">
        <v>1</v>
      </c>
      <c r="J31" s="387">
        <v>0</v>
      </c>
      <c r="K31" s="328"/>
      <c r="L31" s="329"/>
      <c r="M31" s="65" t="s">
        <v>333</v>
      </c>
      <c r="N31" s="67">
        <v>43466</v>
      </c>
      <c r="O31" s="66" t="s">
        <v>334</v>
      </c>
      <c r="P31" s="66" t="s">
        <v>335</v>
      </c>
      <c r="Q31" s="66" t="s">
        <v>334</v>
      </c>
      <c r="R31" s="68" t="s">
        <v>19</v>
      </c>
      <c r="S31" s="65" t="s">
        <v>329</v>
      </c>
      <c r="T31" s="69">
        <v>27344</v>
      </c>
      <c r="U31" s="388">
        <v>1960461</v>
      </c>
      <c r="V31" s="328"/>
      <c r="W31" s="329"/>
      <c r="X31" s="64">
        <v>1960461</v>
      </c>
      <c r="Y31" s="64">
        <v>1960461</v>
      </c>
      <c r="Z31" s="64">
        <v>407591.67999999999</v>
      </c>
      <c r="AA31" s="388">
        <v>407591.67999999999</v>
      </c>
      <c r="AB31" s="329"/>
      <c r="AC31" s="64">
        <v>384851.64</v>
      </c>
      <c r="AD31" s="384">
        <v>0.20790603842667599</v>
      </c>
      <c r="AE31" s="329"/>
      <c r="AF31" s="384">
        <v>0</v>
      </c>
      <c r="AG31" s="329"/>
    </row>
    <row r="32" spans="1:33" ht="16.5" customHeight="1" x14ac:dyDescent="0.25">
      <c r="A32" s="65">
        <v>16</v>
      </c>
      <c r="B32" s="65" t="s">
        <v>368</v>
      </c>
      <c r="C32" s="65" t="s">
        <v>377</v>
      </c>
      <c r="D32" s="65" t="s">
        <v>378</v>
      </c>
      <c r="E32" s="386" t="s">
        <v>379</v>
      </c>
      <c r="F32" s="329"/>
      <c r="G32" s="65" t="s">
        <v>324</v>
      </c>
      <c r="H32" s="65" t="s">
        <v>325</v>
      </c>
      <c r="I32" s="65">
        <v>1</v>
      </c>
      <c r="J32" s="387">
        <v>0</v>
      </c>
      <c r="K32" s="328"/>
      <c r="L32" s="329"/>
      <c r="M32" s="65" t="s">
        <v>333</v>
      </c>
      <c r="N32" s="67">
        <v>43466</v>
      </c>
      <c r="O32" s="66" t="s">
        <v>334</v>
      </c>
      <c r="P32" s="66" t="s">
        <v>335</v>
      </c>
      <c r="Q32" s="66" t="s">
        <v>334</v>
      </c>
      <c r="R32" s="68" t="s">
        <v>19</v>
      </c>
      <c r="S32" s="65" t="s">
        <v>329</v>
      </c>
      <c r="T32" s="69">
        <v>27344</v>
      </c>
      <c r="U32" s="388">
        <v>2366704</v>
      </c>
      <c r="V32" s="328"/>
      <c r="W32" s="329"/>
      <c r="X32" s="64">
        <v>2366704</v>
      </c>
      <c r="Y32" s="64">
        <v>2366704</v>
      </c>
      <c r="Z32" s="64">
        <v>467287.29</v>
      </c>
      <c r="AA32" s="388">
        <v>467287.29</v>
      </c>
      <c r="AB32" s="329"/>
      <c r="AC32" s="64">
        <v>434495.83</v>
      </c>
      <c r="AD32" s="384">
        <v>0.19744221922133101</v>
      </c>
      <c r="AE32" s="329"/>
      <c r="AF32" s="384">
        <v>0</v>
      </c>
      <c r="AG32" s="329"/>
    </row>
    <row r="33" spans="1:33" ht="16.5" customHeight="1" x14ac:dyDescent="0.25">
      <c r="A33" s="65">
        <v>17</v>
      </c>
      <c r="B33" s="65" t="s">
        <v>368</v>
      </c>
      <c r="C33" s="65" t="s">
        <v>380</v>
      </c>
      <c r="D33" s="65" t="s">
        <v>381</v>
      </c>
      <c r="E33" s="386" t="s">
        <v>382</v>
      </c>
      <c r="F33" s="329"/>
      <c r="G33" s="65" t="s">
        <v>324</v>
      </c>
      <c r="H33" s="65" t="s">
        <v>325</v>
      </c>
      <c r="I33" s="65">
        <v>1</v>
      </c>
      <c r="J33" s="387">
        <v>0</v>
      </c>
      <c r="K33" s="328"/>
      <c r="L33" s="329"/>
      <c r="M33" s="65" t="s">
        <v>333</v>
      </c>
      <c r="N33" s="67">
        <v>43466</v>
      </c>
      <c r="O33" s="66" t="s">
        <v>334</v>
      </c>
      <c r="P33" s="66" t="s">
        <v>335</v>
      </c>
      <c r="Q33" s="66" t="s">
        <v>334</v>
      </c>
      <c r="R33" s="68" t="s">
        <v>19</v>
      </c>
      <c r="S33" s="65" t="s">
        <v>329</v>
      </c>
      <c r="T33" s="69">
        <v>27344</v>
      </c>
      <c r="U33" s="388">
        <v>1631664</v>
      </c>
      <c r="V33" s="328"/>
      <c r="W33" s="329"/>
      <c r="X33" s="64">
        <v>1631664</v>
      </c>
      <c r="Y33" s="64">
        <v>1631664</v>
      </c>
      <c r="Z33" s="64">
        <v>419831.76</v>
      </c>
      <c r="AA33" s="388">
        <v>419831.76</v>
      </c>
      <c r="AB33" s="329"/>
      <c r="AC33" s="64">
        <v>391950.87</v>
      </c>
      <c r="AD33" s="384">
        <v>0.25730282705262802</v>
      </c>
      <c r="AE33" s="329"/>
      <c r="AF33" s="384">
        <v>0</v>
      </c>
      <c r="AG33" s="329"/>
    </row>
    <row r="34" spans="1:33" ht="16.5" customHeight="1" x14ac:dyDescent="0.25">
      <c r="A34" s="65">
        <v>18</v>
      </c>
      <c r="B34" s="65" t="s">
        <v>368</v>
      </c>
      <c r="C34" s="65" t="s">
        <v>383</v>
      </c>
      <c r="D34" s="65" t="s">
        <v>384</v>
      </c>
      <c r="E34" s="386" t="s">
        <v>385</v>
      </c>
      <c r="F34" s="329"/>
      <c r="G34" s="65" t="s">
        <v>324</v>
      </c>
      <c r="H34" s="65" t="s">
        <v>325</v>
      </c>
      <c r="I34" s="65">
        <v>1</v>
      </c>
      <c r="J34" s="387">
        <v>0</v>
      </c>
      <c r="K34" s="328"/>
      <c r="L34" s="329"/>
      <c r="M34" s="65" t="s">
        <v>386</v>
      </c>
      <c r="N34" s="67">
        <v>43466</v>
      </c>
      <c r="O34" s="66" t="s">
        <v>334</v>
      </c>
      <c r="P34" s="66" t="s">
        <v>335</v>
      </c>
      <c r="Q34" s="66" t="s">
        <v>334</v>
      </c>
      <c r="R34" s="68" t="s">
        <v>49</v>
      </c>
      <c r="S34" s="65" t="s">
        <v>329</v>
      </c>
      <c r="T34" s="69">
        <v>27344</v>
      </c>
      <c r="U34" s="388">
        <v>8591025</v>
      </c>
      <c r="V34" s="328"/>
      <c r="W34" s="329"/>
      <c r="X34" s="64">
        <v>4200957.8499999996</v>
      </c>
      <c r="Y34" s="64">
        <v>0</v>
      </c>
      <c r="Z34" s="64">
        <v>0</v>
      </c>
      <c r="AA34" s="388">
        <v>0</v>
      </c>
      <c r="AB34" s="329"/>
      <c r="AC34" s="64">
        <v>0</v>
      </c>
      <c r="AD34" s="384">
        <v>0</v>
      </c>
      <c r="AE34" s="329"/>
      <c r="AF34" s="384">
        <v>0</v>
      </c>
      <c r="AG34" s="329"/>
    </row>
    <row r="35" spans="1:33" x14ac:dyDescent="0.25">
      <c r="A35" s="79"/>
      <c r="B35" s="79"/>
      <c r="C35" s="380" t="s">
        <v>387</v>
      </c>
      <c r="D35" s="325"/>
      <c r="E35" s="379"/>
      <c r="F35" s="325"/>
      <c r="G35" s="79"/>
      <c r="H35" s="79"/>
      <c r="I35" s="79"/>
      <c r="J35" s="381"/>
      <c r="K35" s="325"/>
      <c r="L35" s="325"/>
      <c r="M35" s="79"/>
      <c r="N35" s="80"/>
      <c r="O35" s="81"/>
      <c r="P35" s="81"/>
      <c r="Q35" s="385" t="s">
        <v>339</v>
      </c>
      <c r="R35" s="325"/>
      <c r="S35" s="79"/>
      <c r="T35" s="79"/>
      <c r="U35" s="390">
        <v>31185053</v>
      </c>
      <c r="V35" s="325"/>
      <c r="W35" s="325"/>
      <c r="X35" s="83">
        <v>27127010.870000001</v>
      </c>
      <c r="Y35" s="83">
        <v>21251258.870000001</v>
      </c>
      <c r="Z35" s="83">
        <v>5907924.5099999998</v>
      </c>
      <c r="AA35" s="390">
        <v>5907733.1100000003</v>
      </c>
      <c r="AB35" s="325"/>
      <c r="AC35" s="83">
        <v>5491529</v>
      </c>
      <c r="AD35" s="379"/>
      <c r="AE35" s="325"/>
      <c r="AF35" s="379"/>
      <c r="AG35" s="325"/>
    </row>
    <row r="36" spans="1:33" x14ac:dyDescent="0.25">
      <c r="A36" s="389" t="s">
        <v>388</v>
      </c>
      <c r="B36" s="325"/>
      <c r="C36" s="325"/>
      <c r="D36" s="325"/>
      <c r="E36" s="325"/>
      <c r="F36" s="325"/>
      <c r="G36" s="79"/>
      <c r="H36" s="79"/>
      <c r="I36" s="79"/>
      <c r="J36" s="381"/>
      <c r="K36" s="325"/>
      <c r="L36" s="325"/>
      <c r="M36" s="79"/>
      <c r="N36" s="80"/>
      <c r="O36" s="81"/>
      <c r="P36" s="81"/>
      <c r="Q36" s="81"/>
      <c r="R36" s="79"/>
      <c r="S36" s="79"/>
      <c r="T36" s="79"/>
      <c r="U36" s="379"/>
      <c r="V36" s="325"/>
      <c r="W36" s="325"/>
      <c r="X36" s="81"/>
      <c r="Y36" s="81"/>
      <c r="Z36" s="81"/>
      <c r="AA36" s="379"/>
      <c r="AB36" s="325"/>
      <c r="AC36" s="81"/>
      <c r="AD36" s="379"/>
      <c r="AE36" s="325"/>
      <c r="AF36" s="379"/>
      <c r="AG36" s="325"/>
    </row>
    <row r="37" spans="1:33" ht="16.5" customHeight="1" x14ac:dyDescent="0.25">
      <c r="A37" s="65">
        <v>19</v>
      </c>
      <c r="B37" s="65" t="s">
        <v>389</v>
      </c>
      <c r="C37" s="65" t="s">
        <v>383</v>
      </c>
      <c r="D37" s="65" t="s">
        <v>390</v>
      </c>
      <c r="E37" s="386" t="s">
        <v>391</v>
      </c>
      <c r="F37" s="329"/>
      <c r="G37" s="65" t="s">
        <v>324</v>
      </c>
      <c r="H37" s="65" t="s">
        <v>325</v>
      </c>
      <c r="I37" s="65">
        <v>1</v>
      </c>
      <c r="J37" s="387">
        <v>0</v>
      </c>
      <c r="K37" s="328"/>
      <c r="L37" s="329"/>
      <c r="M37" s="65" t="s">
        <v>333</v>
      </c>
      <c r="N37" s="67">
        <v>43466</v>
      </c>
      <c r="O37" s="66" t="s">
        <v>334</v>
      </c>
      <c r="P37" s="66" t="s">
        <v>335</v>
      </c>
      <c r="Q37" s="66" t="s">
        <v>334</v>
      </c>
      <c r="R37" s="68" t="s">
        <v>19</v>
      </c>
      <c r="S37" s="65" t="s">
        <v>329</v>
      </c>
      <c r="T37" s="69">
        <v>27344</v>
      </c>
      <c r="U37" s="388">
        <v>4742546</v>
      </c>
      <c r="V37" s="328"/>
      <c r="W37" s="329"/>
      <c r="X37" s="64">
        <v>4908993.68</v>
      </c>
      <c r="Y37" s="64">
        <v>4441084.12</v>
      </c>
      <c r="Z37" s="64">
        <v>1112120.5</v>
      </c>
      <c r="AA37" s="388">
        <v>1112120.5</v>
      </c>
      <c r="AB37" s="329"/>
      <c r="AC37" s="64">
        <v>1032366.09</v>
      </c>
      <c r="AD37" s="384">
        <v>0.226547551798844</v>
      </c>
      <c r="AE37" s="329"/>
      <c r="AF37" s="384">
        <v>0</v>
      </c>
      <c r="AG37" s="329"/>
    </row>
    <row r="38" spans="1:33" ht="16.5" customHeight="1" x14ac:dyDescent="0.25">
      <c r="A38" s="65">
        <v>20</v>
      </c>
      <c r="B38" s="65" t="s">
        <v>389</v>
      </c>
      <c r="C38" s="65" t="s">
        <v>383</v>
      </c>
      <c r="D38" s="65" t="s">
        <v>392</v>
      </c>
      <c r="E38" s="386" t="s">
        <v>393</v>
      </c>
      <c r="F38" s="329"/>
      <c r="G38" s="65" t="s">
        <v>324</v>
      </c>
      <c r="H38" s="65" t="s">
        <v>325</v>
      </c>
      <c r="I38" s="65">
        <v>1</v>
      </c>
      <c r="J38" s="387">
        <v>0</v>
      </c>
      <c r="K38" s="328"/>
      <c r="L38" s="329"/>
      <c r="M38" s="65" t="s">
        <v>394</v>
      </c>
      <c r="N38" s="67">
        <v>43497</v>
      </c>
      <c r="O38" s="66" t="s">
        <v>353</v>
      </c>
      <c r="P38" s="66" t="s">
        <v>395</v>
      </c>
      <c r="Q38" s="66" t="s">
        <v>353</v>
      </c>
      <c r="R38" s="68" t="s">
        <v>49</v>
      </c>
      <c r="S38" s="65" t="s">
        <v>329</v>
      </c>
      <c r="T38" s="69">
        <v>27344</v>
      </c>
      <c r="U38" s="388">
        <v>1000000</v>
      </c>
      <c r="V38" s="328"/>
      <c r="W38" s="329"/>
      <c r="X38" s="64">
        <v>1000000</v>
      </c>
      <c r="Y38" s="64">
        <v>968600</v>
      </c>
      <c r="Z38" s="64">
        <v>581160</v>
      </c>
      <c r="AA38" s="388">
        <v>581160</v>
      </c>
      <c r="AB38" s="329"/>
      <c r="AC38" s="64">
        <v>387440</v>
      </c>
      <c r="AD38" s="384">
        <v>0.58116000000000001</v>
      </c>
      <c r="AE38" s="329"/>
      <c r="AF38" s="384">
        <v>0</v>
      </c>
      <c r="AG38" s="329"/>
    </row>
    <row r="39" spans="1:33" ht="41.25" customHeight="1" x14ac:dyDescent="0.25">
      <c r="A39" s="65">
        <v>21</v>
      </c>
      <c r="B39" s="65" t="s">
        <v>389</v>
      </c>
      <c r="C39" s="65" t="s">
        <v>383</v>
      </c>
      <c r="D39" s="65" t="s">
        <v>396</v>
      </c>
      <c r="E39" s="386" t="s">
        <v>397</v>
      </c>
      <c r="F39" s="329"/>
      <c r="G39" s="65" t="s">
        <v>324</v>
      </c>
      <c r="H39" s="65" t="s">
        <v>325</v>
      </c>
      <c r="I39" s="65">
        <v>0</v>
      </c>
      <c r="J39" s="387">
        <v>0</v>
      </c>
      <c r="K39" s="328"/>
      <c r="L39" s="329"/>
      <c r="M39" s="65"/>
      <c r="N39" s="67">
        <v>43467</v>
      </c>
      <c r="O39" s="66" t="s">
        <v>348</v>
      </c>
      <c r="P39" s="66" t="s">
        <v>328</v>
      </c>
      <c r="Q39" s="66" t="s">
        <v>348</v>
      </c>
      <c r="R39" s="68" t="s">
        <v>69</v>
      </c>
      <c r="S39" s="65" t="s">
        <v>398</v>
      </c>
      <c r="T39" s="69">
        <v>702</v>
      </c>
      <c r="U39" s="388">
        <v>0</v>
      </c>
      <c r="V39" s="328"/>
      <c r="W39" s="329"/>
      <c r="X39" s="64">
        <v>168494.26</v>
      </c>
      <c r="Y39" s="64">
        <v>0</v>
      </c>
      <c r="Z39" s="64">
        <v>0</v>
      </c>
      <c r="AA39" s="388">
        <v>0</v>
      </c>
      <c r="AB39" s="329"/>
      <c r="AC39" s="64">
        <v>0</v>
      </c>
      <c r="AD39" s="384">
        <v>0</v>
      </c>
      <c r="AE39" s="329"/>
      <c r="AF39" s="384">
        <v>0</v>
      </c>
      <c r="AG39" s="329"/>
    </row>
    <row r="40" spans="1:33" ht="66" customHeight="1" x14ac:dyDescent="0.25">
      <c r="A40" s="65">
        <v>22</v>
      </c>
      <c r="B40" s="65" t="s">
        <v>389</v>
      </c>
      <c r="C40" s="65" t="s">
        <v>383</v>
      </c>
      <c r="D40" s="65" t="s">
        <v>399</v>
      </c>
      <c r="E40" s="386" t="s">
        <v>400</v>
      </c>
      <c r="F40" s="329"/>
      <c r="G40" s="65" t="s">
        <v>324</v>
      </c>
      <c r="H40" s="65" t="s">
        <v>325</v>
      </c>
      <c r="I40" s="65">
        <v>0</v>
      </c>
      <c r="J40" s="387">
        <v>0</v>
      </c>
      <c r="K40" s="328"/>
      <c r="L40" s="329"/>
      <c r="M40" s="65"/>
      <c r="N40" s="67">
        <v>43467</v>
      </c>
      <c r="O40" s="66" t="s">
        <v>348</v>
      </c>
      <c r="P40" s="66" t="s">
        <v>328</v>
      </c>
      <c r="Q40" s="66" t="s">
        <v>348</v>
      </c>
      <c r="R40" s="68" t="s">
        <v>53</v>
      </c>
      <c r="S40" s="65" t="s">
        <v>398</v>
      </c>
      <c r="T40" s="69">
        <v>484</v>
      </c>
      <c r="U40" s="388">
        <v>0</v>
      </c>
      <c r="V40" s="328"/>
      <c r="W40" s="329"/>
      <c r="X40" s="64">
        <v>171726.06</v>
      </c>
      <c r="Y40" s="64">
        <v>0</v>
      </c>
      <c r="Z40" s="64">
        <v>0</v>
      </c>
      <c r="AA40" s="388">
        <v>0</v>
      </c>
      <c r="AB40" s="329"/>
      <c r="AC40" s="64">
        <v>0</v>
      </c>
      <c r="AD40" s="384">
        <v>0</v>
      </c>
      <c r="AE40" s="329"/>
      <c r="AF40" s="384">
        <v>0</v>
      </c>
      <c r="AG40" s="329"/>
    </row>
    <row r="41" spans="1:33" ht="16.5" customHeight="1" x14ac:dyDescent="0.25">
      <c r="A41" s="65">
        <v>23</v>
      </c>
      <c r="B41" s="65" t="s">
        <v>389</v>
      </c>
      <c r="C41" s="65" t="s">
        <v>383</v>
      </c>
      <c r="D41" s="65" t="s">
        <v>401</v>
      </c>
      <c r="E41" s="386" t="s">
        <v>402</v>
      </c>
      <c r="F41" s="329"/>
      <c r="G41" s="65" t="s">
        <v>324</v>
      </c>
      <c r="H41" s="65" t="s">
        <v>325</v>
      </c>
      <c r="I41" s="65">
        <v>0</v>
      </c>
      <c r="J41" s="387">
        <v>0</v>
      </c>
      <c r="K41" s="328"/>
      <c r="L41" s="329"/>
      <c r="M41" s="65"/>
      <c r="N41" s="67">
        <v>43467</v>
      </c>
      <c r="O41" s="66" t="s">
        <v>348</v>
      </c>
      <c r="P41" s="66" t="s">
        <v>328</v>
      </c>
      <c r="Q41" s="66" t="s">
        <v>348</v>
      </c>
      <c r="R41" s="68" t="s">
        <v>19</v>
      </c>
      <c r="S41" s="65" t="s">
        <v>398</v>
      </c>
      <c r="T41" s="69">
        <v>27344</v>
      </c>
      <c r="U41" s="388">
        <v>0</v>
      </c>
      <c r="V41" s="328"/>
      <c r="W41" s="329"/>
      <c r="X41" s="64">
        <v>5829.38</v>
      </c>
      <c r="Y41" s="64">
        <v>0</v>
      </c>
      <c r="Z41" s="64">
        <v>0</v>
      </c>
      <c r="AA41" s="388">
        <v>0</v>
      </c>
      <c r="AB41" s="329"/>
      <c r="AC41" s="64">
        <v>0</v>
      </c>
      <c r="AD41" s="384">
        <v>0</v>
      </c>
      <c r="AE41" s="329"/>
      <c r="AF41" s="384">
        <v>0</v>
      </c>
      <c r="AG41" s="329"/>
    </row>
    <row r="42" spans="1:33" ht="16.5" customHeight="1" x14ac:dyDescent="0.25">
      <c r="A42" s="65">
        <v>24</v>
      </c>
      <c r="B42" s="65" t="s">
        <v>389</v>
      </c>
      <c r="C42" s="65" t="s">
        <v>383</v>
      </c>
      <c r="D42" s="65" t="s">
        <v>403</v>
      </c>
      <c r="E42" s="386" t="s">
        <v>404</v>
      </c>
      <c r="F42" s="329"/>
      <c r="G42" s="65" t="s">
        <v>324</v>
      </c>
      <c r="H42" s="65" t="s">
        <v>325</v>
      </c>
      <c r="I42" s="65">
        <v>0</v>
      </c>
      <c r="J42" s="387">
        <v>0</v>
      </c>
      <c r="K42" s="328"/>
      <c r="L42" s="329"/>
      <c r="M42" s="65"/>
      <c r="N42" s="67">
        <v>43467</v>
      </c>
      <c r="O42" s="66" t="s">
        <v>348</v>
      </c>
      <c r="P42" s="66" t="s">
        <v>328</v>
      </c>
      <c r="Q42" s="66" t="s">
        <v>348</v>
      </c>
      <c r="R42" s="68" t="s">
        <v>49</v>
      </c>
      <c r="S42" s="65" t="s">
        <v>398</v>
      </c>
      <c r="T42" s="69">
        <v>27344</v>
      </c>
      <c r="U42" s="388">
        <v>0</v>
      </c>
      <c r="V42" s="328"/>
      <c r="W42" s="329"/>
      <c r="X42" s="64">
        <v>167875.9</v>
      </c>
      <c r="Y42" s="64">
        <v>0</v>
      </c>
      <c r="Z42" s="64">
        <v>0</v>
      </c>
      <c r="AA42" s="388">
        <v>0</v>
      </c>
      <c r="AB42" s="329"/>
      <c r="AC42" s="64">
        <v>0</v>
      </c>
      <c r="AD42" s="384">
        <v>0</v>
      </c>
      <c r="AE42" s="329"/>
      <c r="AF42" s="384">
        <v>0</v>
      </c>
      <c r="AG42" s="329"/>
    </row>
    <row r="43" spans="1:33" ht="41.25" customHeight="1" x14ac:dyDescent="0.25">
      <c r="A43" s="65">
        <v>25</v>
      </c>
      <c r="B43" s="65" t="s">
        <v>389</v>
      </c>
      <c r="C43" s="65" t="s">
        <v>383</v>
      </c>
      <c r="D43" s="65" t="s">
        <v>405</v>
      </c>
      <c r="E43" s="386" t="s">
        <v>406</v>
      </c>
      <c r="F43" s="329"/>
      <c r="G43" s="65" t="s">
        <v>324</v>
      </c>
      <c r="H43" s="65" t="s">
        <v>325</v>
      </c>
      <c r="I43" s="65">
        <v>0</v>
      </c>
      <c r="J43" s="387">
        <v>0</v>
      </c>
      <c r="K43" s="328"/>
      <c r="L43" s="329"/>
      <c r="M43" s="65"/>
      <c r="N43" s="67">
        <v>43467</v>
      </c>
      <c r="O43" s="66" t="s">
        <v>348</v>
      </c>
      <c r="P43" s="66" t="s">
        <v>328</v>
      </c>
      <c r="Q43" s="66" t="s">
        <v>348</v>
      </c>
      <c r="R43" s="68" t="s">
        <v>69</v>
      </c>
      <c r="S43" s="65" t="s">
        <v>398</v>
      </c>
      <c r="T43" s="69">
        <v>27344</v>
      </c>
      <c r="U43" s="388">
        <v>0</v>
      </c>
      <c r="V43" s="328"/>
      <c r="W43" s="329"/>
      <c r="X43" s="64">
        <v>39868.33</v>
      </c>
      <c r="Y43" s="64">
        <v>0</v>
      </c>
      <c r="Z43" s="64">
        <v>0</v>
      </c>
      <c r="AA43" s="388">
        <v>0</v>
      </c>
      <c r="AB43" s="329"/>
      <c r="AC43" s="64">
        <v>0</v>
      </c>
      <c r="AD43" s="384">
        <v>0</v>
      </c>
      <c r="AE43" s="329"/>
      <c r="AF43" s="384">
        <v>0</v>
      </c>
      <c r="AG43" s="329"/>
    </row>
    <row r="44" spans="1:33" ht="41.25" customHeight="1" x14ac:dyDescent="0.25">
      <c r="A44" s="65">
        <v>26</v>
      </c>
      <c r="B44" s="65" t="s">
        <v>389</v>
      </c>
      <c r="C44" s="65" t="s">
        <v>383</v>
      </c>
      <c r="D44" s="65" t="s">
        <v>407</v>
      </c>
      <c r="E44" s="386" t="s">
        <v>408</v>
      </c>
      <c r="F44" s="329"/>
      <c r="G44" s="65" t="s">
        <v>324</v>
      </c>
      <c r="H44" s="65" t="s">
        <v>325</v>
      </c>
      <c r="I44" s="65">
        <v>0</v>
      </c>
      <c r="J44" s="387">
        <v>0</v>
      </c>
      <c r="K44" s="328"/>
      <c r="L44" s="329"/>
      <c r="M44" s="65"/>
      <c r="N44" s="67">
        <v>43467</v>
      </c>
      <c r="O44" s="66" t="s">
        <v>348</v>
      </c>
      <c r="P44" s="66" t="s">
        <v>328</v>
      </c>
      <c r="Q44" s="66" t="s">
        <v>348</v>
      </c>
      <c r="R44" s="68" t="s">
        <v>69</v>
      </c>
      <c r="S44" s="65" t="s">
        <v>398</v>
      </c>
      <c r="T44" s="69">
        <v>27344</v>
      </c>
      <c r="U44" s="388">
        <v>0</v>
      </c>
      <c r="V44" s="328"/>
      <c r="W44" s="329"/>
      <c r="X44" s="64">
        <v>315610.43</v>
      </c>
      <c r="Y44" s="64">
        <v>0</v>
      </c>
      <c r="Z44" s="64">
        <v>0</v>
      </c>
      <c r="AA44" s="388">
        <v>0</v>
      </c>
      <c r="AB44" s="329"/>
      <c r="AC44" s="64">
        <v>0</v>
      </c>
      <c r="AD44" s="384">
        <v>0</v>
      </c>
      <c r="AE44" s="329"/>
      <c r="AF44" s="384">
        <v>0</v>
      </c>
      <c r="AG44" s="329"/>
    </row>
    <row r="45" spans="1:33" ht="41.25" customHeight="1" x14ac:dyDescent="0.25">
      <c r="A45" s="65">
        <v>27</v>
      </c>
      <c r="B45" s="65" t="s">
        <v>389</v>
      </c>
      <c r="C45" s="65" t="s">
        <v>383</v>
      </c>
      <c r="D45" s="65" t="s">
        <v>409</v>
      </c>
      <c r="E45" s="386" t="s">
        <v>410</v>
      </c>
      <c r="F45" s="329"/>
      <c r="G45" s="65" t="s">
        <v>324</v>
      </c>
      <c r="H45" s="65" t="s">
        <v>325</v>
      </c>
      <c r="I45" s="65">
        <v>0</v>
      </c>
      <c r="J45" s="387">
        <v>0</v>
      </c>
      <c r="K45" s="328"/>
      <c r="L45" s="329"/>
      <c r="M45" s="65"/>
      <c r="N45" s="67">
        <v>43467</v>
      </c>
      <c r="O45" s="66" t="s">
        <v>348</v>
      </c>
      <c r="P45" s="66" t="s">
        <v>328</v>
      </c>
      <c r="Q45" s="66" t="s">
        <v>348</v>
      </c>
      <c r="R45" s="68" t="s">
        <v>69</v>
      </c>
      <c r="S45" s="65" t="s">
        <v>398</v>
      </c>
      <c r="T45" s="69">
        <v>27344</v>
      </c>
      <c r="U45" s="388">
        <v>0</v>
      </c>
      <c r="V45" s="328"/>
      <c r="W45" s="329"/>
      <c r="X45" s="64">
        <v>992543.6</v>
      </c>
      <c r="Y45" s="64">
        <v>0</v>
      </c>
      <c r="Z45" s="64">
        <v>0</v>
      </c>
      <c r="AA45" s="388">
        <v>0</v>
      </c>
      <c r="AB45" s="329"/>
      <c r="AC45" s="64">
        <v>0</v>
      </c>
      <c r="AD45" s="384">
        <v>0</v>
      </c>
      <c r="AE45" s="329"/>
      <c r="AF45" s="384">
        <v>0</v>
      </c>
      <c r="AG45" s="329"/>
    </row>
    <row r="46" spans="1:33" ht="41.25" customHeight="1" x14ac:dyDescent="0.25">
      <c r="A46" s="65">
        <v>28</v>
      </c>
      <c r="B46" s="65" t="s">
        <v>389</v>
      </c>
      <c r="C46" s="65" t="s">
        <v>383</v>
      </c>
      <c r="D46" s="65" t="s">
        <v>411</v>
      </c>
      <c r="E46" s="386" t="s">
        <v>412</v>
      </c>
      <c r="F46" s="329"/>
      <c r="G46" s="65" t="s">
        <v>324</v>
      </c>
      <c r="H46" s="65" t="s">
        <v>325</v>
      </c>
      <c r="I46" s="65">
        <v>0</v>
      </c>
      <c r="J46" s="387">
        <v>0</v>
      </c>
      <c r="K46" s="328"/>
      <c r="L46" s="329"/>
      <c r="M46" s="65"/>
      <c r="N46" s="67">
        <v>43467</v>
      </c>
      <c r="O46" s="66" t="s">
        <v>348</v>
      </c>
      <c r="P46" s="66" t="s">
        <v>328</v>
      </c>
      <c r="Q46" s="66" t="s">
        <v>348</v>
      </c>
      <c r="R46" s="68" t="s">
        <v>69</v>
      </c>
      <c r="S46" s="65" t="s">
        <v>398</v>
      </c>
      <c r="T46" s="69">
        <v>27344</v>
      </c>
      <c r="U46" s="388">
        <v>0</v>
      </c>
      <c r="V46" s="328"/>
      <c r="W46" s="329"/>
      <c r="X46" s="64">
        <v>38.17</v>
      </c>
      <c r="Y46" s="64">
        <v>0</v>
      </c>
      <c r="Z46" s="64">
        <v>0</v>
      </c>
      <c r="AA46" s="388">
        <v>0</v>
      </c>
      <c r="AB46" s="329"/>
      <c r="AC46" s="64">
        <v>0</v>
      </c>
      <c r="AD46" s="384">
        <v>0</v>
      </c>
      <c r="AE46" s="329"/>
      <c r="AF46" s="384">
        <v>0</v>
      </c>
      <c r="AG46" s="329"/>
    </row>
    <row r="47" spans="1:33" ht="16.5" customHeight="1" x14ac:dyDescent="0.25">
      <c r="A47" s="65">
        <v>29</v>
      </c>
      <c r="B47" s="65" t="s">
        <v>389</v>
      </c>
      <c r="C47" s="65" t="s">
        <v>413</v>
      </c>
      <c r="D47" s="65" t="s">
        <v>414</v>
      </c>
      <c r="E47" s="386" t="s">
        <v>415</v>
      </c>
      <c r="F47" s="329"/>
      <c r="G47" s="65" t="s">
        <v>324</v>
      </c>
      <c r="H47" s="65" t="s">
        <v>325</v>
      </c>
      <c r="I47" s="65">
        <v>1</v>
      </c>
      <c r="J47" s="387">
        <v>0</v>
      </c>
      <c r="K47" s="328"/>
      <c r="L47" s="329"/>
      <c r="M47" s="65" t="s">
        <v>416</v>
      </c>
      <c r="N47" s="67">
        <v>43508</v>
      </c>
      <c r="O47" s="66" t="s">
        <v>353</v>
      </c>
      <c r="P47" s="66" t="s">
        <v>417</v>
      </c>
      <c r="Q47" s="66" t="s">
        <v>353</v>
      </c>
      <c r="R47" s="68" t="s">
        <v>49</v>
      </c>
      <c r="S47" s="65" t="s">
        <v>329</v>
      </c>
      <c r="T47" s="69">
        <v>179285</v>
      </c>
      <c r="U47" s="388">
        <v>0</v>
      </c>
      <c r="V47" s="328"/>
      <c r="W47" s="329"/>
      <c r="X47" s="64">
        <v>1000000</v>
      </c>
      <c r="Y47" s="64">
        <v>994120</v>
      </c>
      <c r="Z47" s="64">
        <v>347942</v>
      </c>
      <c r="AA47" s="388">
        <v>347942</v>
      </c>
      <c r="AB47" s="329"/>
      <c r="AC47" s="64">
        <v>347942</v>
      </c>
      <c r="AD47" s="384">
        <v>0.34794199999999997</v>
      </c>
      <c r="AE47" s="329"/>
      <c r="AF47" s="384">
        <v>0</v>
      </c>
      <c r="AG47" s="329"/>
    </row>
    <row r="48" spans="1:33" x14ac:dyDescent="0.25">
      <c r="A48" s="79"/>
      <c r="B48" s="79"/>
      <c r="C48" s="380" t="s">
        <v>418</v>
      </c>
      <c r="D48" s="325"/>
      <c r="E48" s="379"/>
      <c r="F48" s="325"/>
      <c r="G48" s="79"/>
      <c r="H48" s="79"/>
      <c r="I48" s="79"/>
      <c r="J48" s="381"/>
      <c r="K48" s="325"/>
      <c r="L48" s="325"/>
      <c r="M48" s="79"/>
      <c r="N48" s="80"/>
      <c r="O48" s="81"/>
      <c r="P48" s="81"/>
      <c r="Q48" s="385" t="s">
        <v>339</v>
      </c>
      <c r="R48" s="325"/>
      <c r="S48" s="79"/>
      <c r="T48" s="79"/>
      <c r="U48" s="390">
        <v>5742546</v>
      </c>
      <c r="V48" s="325"/>
      <c r="W48" s="325"/>
      <c r="X48" s="83">
        <v>8770979.8100000005</v>
      </c>
      <c r="Y48" s="83">
        <v>6403804.1200000001</v>
      </c>
      <c r="Z48" s="83">
        <v>2041222.5</v>
      </c>
      <c r="AA48" s="390">
        <v>2041222.5</v>
      </c>
      <c r="AB48" s="325"/>
      <c r="AC48" s="83">
        <v>1767748.09</v>
      </c>
      <c r="AD48" s="379"/>
      <c r="AE48" s="325"/>
      <c r="AF48" s="379"/>
      <c r="AG48" s="325"/>
    </row>
    <row r="49" spans="1:33" x14ac:dyDescent="0.25">
      <c r="A49" s="389" t="s">
        <v>419</v>
      </c>
      <c r="B49" s="325"/>
      <c r="C49" s="325"/>
      <c r="D49" s="325"/>
      <c r="E49" s="325"/>
      <c r="F49" s="325"/>
      <c r="G49" s="79"/>
      <c r="H49" s="79"/>
      <c r="I49" s="79"/>
      <c r="J49" s="381"/>
      <c r="K49" s="325"/>
      <c r="L49" s="325"/>
      <c r="M49" s="79"/>
      <c r="N49" s="80"/>
      <c r="O49" s="81"/>
      <c r="P49" s="81"/>
      <c r="Q49" s="81"/>
      <c r="R49" s="79"/>
      <c r="S49" s="79"/>
      <c r="T49" s="79"/>
      <c r="U49" s="379"/>
      <c r="V49" s="325"/>
      <c r="W49" s="325"/>
      <c r="X49" s="81"/>
      <c r="Y49" s="81"/>
      <c r="Z49" s="81"/>
      <c r="AA49" s="379"/>
      <c r="AB49" s="325"/>
      <c r="AC49" s="81"/>
      <c r="AD49" s="379"/>
      <c r="AE49" s="325"/>
      <c r="AF49" s="379"/>
      <c r="AG49" s="325"/>
    </row>
    <row r="50" spans="1:33" ht="16.5" customHeight="1" x14ac:dyDescent="0.25">
      <c r="A50" s="65">
        <v>30</v>
      </c>
      <c r="B50" s="65" t="s">
        <v>420</v>
      </c>
      <c r="C50" s="65" t="s">
        <v>321</v>
      </c>
      <c r="D50" s="65" t="s">
        <v>421</v>
      </c>
      <c r="E50" s="386" t="s">
        <v>422</v>
      </c>
      <c r="F50" s="329"/>
      <c r="G50" s="65" t="s">
        <v>324</v>
      </c>
      <c r="H50" s="65" t="s">
        <v>325</v>
      </c>
      <c r="I50" s="65">
        <v>0</v>
      </c>
      <c r="J50" s="387">
        <v>1</v>
      </c>
      <c r="K50" s="328"/>
      <c r="L50" s="329"/>
      <c r="M50" s="65" t="s">
        <v>326</v>
      </c>
      <c r="N50" s="67">
        <v>43467</v>
      </c>
      <c r="O50" s="66" t="s">
        <v>327</v>
      </c>
      <c r="P50" s="66" t="s">
        <v>328</v>
      </c>
      <c r="Q50" s="66" t="s">
        <v>327</v>
      </c>
      <c r="R50" s="68" t="s">
        <v>49</v>
      </c>
      <c r="S50" s="65" t="s">
        <v>329</v>
      </c>
      <c r="T50" s="69">
        <v>20</v>
      </c>
      <c r="U50" s="388">
        <v>0</v>
      </c>
      <c r="V50" s="328"/>
      <c r="W50" s="329"/>
      <c r="X50" s="64">
        <v>2958</v>
      </c>
      <c r="Y50" s="64">
        <v>2958</v>
      </c>
      <c r="Z50" s="64">
        <v>2958</v>
      </c>
      <c r="AA50" s="388">
        <v>2958</v>
      </c>
      <c r="AB50" s="329"/>
      <c r="AC50" s="64">
        <v>2958</v>
      </c>
      <c r="AD50" s="384">
        <v>1</v>
      </c>
      <c r="AE50" s="329"/>
      <c r="AF50" s="384">
        <v>1</v>
      </c>
      <c r="AG50" s="329"/>
    </row>
    <row r="51" spans="1:33" ht="16.5" customHeight="1" x14ac:dyDescent="0.25">
      <c r="A51" s="65">
        <v>31</v>
      </c>
      <c r="B51" s="65" t="s">
        <v>420</v>
      </c>
      <c r="C51" s="65" t="s">
        <v>423</v>
      </c>
      <c r="D51" s="65" t="s">
        <v>424</v>
      </c>
      <c r="E51" s="386" t="s">
        <v>425</v>
      </c>
      <c r="F51" s="329"/>
      <c r="G51" s="65" t="s">
        <v>324</v>
      </c>
      <c r="H51" s="65" t="s">
        <v>325</v>
      </c>
      <c r="I51" s="65">
        <v>1</v>
      </c>
      <c r="J51" s="387">
        <v>0</v>
      </c>
      <c r="K51" s="328"/>
      <c r="L51" s="329"/>
      <c r="M51" s="65" t="s">
        <v>333</v>
      </c>
      <c r="N51" s="67">
        <v>43466</v>
      </c>
      <c r="O51" s="66" t="s">
        <v>334</v>
      </c>
      <c r="P51" s="66" t="s">
        <v>335</v>
      </c>
      <c r="Q51" s="66" t="s">
        <v>334</v>
      </c>
      <c r="R51" s="68" t="s">
        <v>19</v>
      </c>
      <c r="S51" s="65" t="s">
        <v>329</v>
      </c>
      <c r="T51" s="69">
        <v>27344</v>
      </c>
      <c r="U51" s="388">
        <v>6089280</v>
      </c>
      <c r="V51" s="328"/>
      <c r="W51" s="329"/>
      <c r="X51" s="64">
        <v>5997103.4900000002</v>
      </c>
      <c r="Y51" s="64">
        <v>5632210.4299999997</v>
      </c>
      <c r="Z51" s="64">
        <v>1691327.7</v>
      </c>
      <c r="AA51" s="388">
        <v>1691027.7</v>
      </c>
      <c r="AB51" s="329"/>
      <c r="AC51" s="64">
        <v>1581370.48</v>
      </c>
      <c r="AD51" s="384">
        <v>0.282024097603158</v>
      </c>
      <c r="AE51" s="329"/>
      <c r="AF51" s="384">
        <v>0</v>
      </c>
      <c r="AG51" s="329"/>
    </row>
    <row r="52" spans="1:33" x14ac:dyDescent="0.25">
      <c r="A52" s="79"/>
      <c r="B52" s="79"/>
      <c r="C52" s="380" t="s">
        <v>426</v>
      </c>
      <c r="D52" s="325"/>
      <c r="E52" s="379"/>
      <c r="F52" s="325"/>
      <c r="G52" s="79"/>
      <c r="H52" s="79"/>
      <c r="I52" s="79"/>
      <c r="J52" s="381"/>
      <c r="K52" s="325"/>
      <c r="L52" s="325"/>
      <c r="M52" s="79"/>
      <c r="N52" s="80"/>
      <c r="O52" s="81"/>
      <c r="P52" s="81"/>
      <c r="Q52" s="385" t="s">
        <v>339</v>
      </c>
      <c r="R52" s="325"/>
      <c r="S52" s="79"/>
      <c r="T52" s="79"/>
      <c r="U52" s="390">
        <v>7089280</v>
      </c>
      <c r="V52" s="325"/>
      <c r="W52" s="325"/>
      <c r="X52" s="83">
        <v>6000061.4900000002</v>
      </c>
      <c r="Y52" s="83">
        <v>5635168.4299999997</v>
      </c>
      <c r="Z52" s="83">
        <v>1694285.7</v>
      </c>
      <c r="AA52" s="390">
        <v>1693985.7</v>
      </c>
      <c r="AB52" s="325"/>
      <c r="AC52" s="83">
        <v>1584328.48</v>
      </c>
      <c r="AD52" s="379"/>
      <c r="AE52" s="325"/>
      <c r="AF52" s="379"/>
      <c r="AG52" s="325"/>
    </row>
    <row r="53" spans="1:33" x14ac:dyDescent="0.25">
      <c r="A53" s="389" t="s">
        <v>427</v>
      </c>
      <c r="B53" s="325"/>
      <c r="C53" s="325"/>
      <c r="D53" s="325"/>
      <c r="E53" s="325"/>
      <c r="F53" s="325"/>
      <c r="G53" s="79"/>
      <c r="H53" s="79"/>
      <c r="I53" s="79"/>
      <c r="J53" s="381"/>
      <c r="K53" s="325"/>
      <c r="L53" s="325"/>
      <c r="M53" s="79"/>
      <c r="N53" s="80"/>
      <c r="O53" s="81"/>
      <c r="P53" s="81"/>
      <c r="Q53" s="81"/>
      <c r="R53" s="79"/>
      <c r="S53" s="79"/>
      <c r="T53" s="79"/>
      <c r="U53" s="379"/>
      <c r="V53" s="325"/>
      <c r="W53" s="325"/>
      <c r="X53" s="81"/>
      <c r="Y53" s="81"/>
      <c r="Z53" s="81"/>
      <c r="AA53" s="379"/>
      <c r="AB53" s="325"/>
      <c r="AC53" s="81"/>
      <c r="AD53" s="379"/>
      <c r="AE53" s="325"/>
      <c r="AF53" s="379"/>
      <c r="AG53" s="325"/>
    </row>
    <row r="54" spans="1:33" ht="16.5" customHeight="1" x14ac:dyDescent="0.25">
      <c r="A54" s="65">
        <v>32</v>
      </c>
      <c r="B54" s="65" t="s">
        <v>428</v>
      </c>
      <c r="C54" s="65" t="s">
        <v>321</v>
      </c>
      <c r="D54" s="65" t="s">
        <v>429</v>
      </c>
      <c r="E54" s="386" t="s">
        <v>430</v>
      </c>
      <c r="F54" s="329"/>
      <c r="G54" s="65" t="s">
        <v>324</v>
      </c>
      <c r="H54" s="65" t="s">
        <v>325</v>
      </c>
      <c r="I54" s="65">
        <v>0</v>
      </c>
      <c r="J54" s="387">
        <v>1</v>
      </c>
      <c r="K54" s="328"/>
      <c r="L54" s="329"/>
      <c r="M54" s="65" t="s">
        <v>431</v>
      </c>
      <c r="N54" s="67">
        <v>43466</v>
      </c>
      <c r="O54" s="66" t="s">
        <v>327</v>
      </c>
      <c r="P54" s="66" t="s">
        <v>328</v>
      </c>
      <c r="Q54" s="66" t="s">
        <v>327</v>
      </c>
      <c r="R54" s="68" t="s">
        <v>49</v>
      </c>
      <c r="S54" s="65" t="s">
        <v>329</v>
      </c>
      <c r="T54" s="69">
        <v>100</v>
      </c>
      <c r="U54" s="388">
        <v>0</v>
      </c>
      <c r="V54" s="328"/>
      <c r="W54" s="329"/>
      <c r="X54" s="64">
        <v>13337.68</v>
      </c>
      <c r="Y54" s="64">
        <v>13337.68</v>
      </c>
      <c r="Z54" s="64">
        <v>13337.68</v>
      </c>
      <c r="AA54" s="388">
        <v>13337.68</v>
      </c>
      <c r="AB54" s="329"/>
      <c r="AC54" s="64">
        <v>13337.68</v>
      </c>
      <c r="AD54" s="384">
        <v>1</v>
      </c>
      <c r="AE54" s="329"/>
      <c r="AF54" s="384">
        <v>1</v>
      </c>
      <c r="AG54" s="329"/>
    </row>
    <row r="55" spans="1:33" ht="16.5" customHeight="1" x14ac:dyDescent="0.25">
      <c r="A55" s="65">
        <v>33</v>
      </c>
      <c r="B55" s="65" t="s">
        <v>428</v>
      </c>
      <c r="C55" s="65" t="s">
        <v>377</v>
      </c>
      <c r="D55" s="65" t="s">
        <v>432</v>
      </c>
      <c r="E55" s="386" t="s">
        <v>433</v>
      </c>
      <c r="F55" s="329"/>
      <c r="G55" s="65" t="s">
        <v>324</v>
      </c>
      <c r="H55" s="65" t="s">
        <v>325</v>
      </c>
      <c r="I55" s="65">
        <v>1</v>
      </c>
      <c r="J55" s="387">
        <v>0</v>
      </c>
      <c r="K55" s="328"/>
      <c r="L55" s="329"/>
      <c r="M55" s="65" t="s">
        <v>333</v>
      </c>
      <c r="N55" s="67">
        <v>43466</v>
      </c>
      <c r="O55" s="66" t="s">
        <v>334</v>
      </c>
      <c r="P55" s="66" t="s">
        <v>335</v>
      </c>
      <c r="Q55" s="66" t="s">
        <v>334</v>
      </c>
      <c r="R55" s="68" t="s">
        <v>19</v>
      </c>
      <c r="S55" s="65" t="s">
        <v>329</v>
      </c>
      <c r="T55" s="69">
        <v>27344</v>
      </c>
      <c r="U55" s="388">
        <v>10136842</v>
      </c>
      <c r="V55" s="328"/>
      <c r="W55" s="329"/>
      <c r="X55" s="64">
        <v>10183035</v>
      </c>
      <c r="Y55" s="64">
        <v>9293884.8200000003</v>
      </c>
      <c r="Z55" s="64">
        <v>3270567.08</v>
      </c>
      <c r="AA55" s="388">
        <v>3270567.08</v>
      </c>
      <c r="AB55" s="329"/>
      <c r="AC55" s="64">
        <v>2827884.3</v>
      </c>
      <c r="AD55" s="384">
        <v>0.32117802600108902</v>
      </c>
      <c r="AE55" s="329"/>
      <c r="AF55" s="384">
        <v>0</v>
      </c>
      <c r="AG55" s="329"/>
    </row>
    <row r="56" spans="1:33" ht="16.5" customHeight="1" x14ac:dyDescent="0.25">
      <c r="A56" s="65">
        <v>34</v>
      </c>
      <c r="B56" s="65" t="s">
        <v>428</v>
      </c>
      <c r="C56" s="65" t="s">
        <v>434</v>
      </c>
      <c r="D56" s="65" t="s">
        <v>435</v>
      </c>
      <c r="E56" s="386" t="s">
        <v>436</v>
      </c>
      <c r="F56" s="329"/>
      <c r="G56" s="65" t="s">
        <v>324</v>
      </c>
      <c r="H56" s="65" t="s">
        <v>325</v>
      </c>
      <c r="I56" s="65">
        <v>1</v>
      </c>
      <c r="J56" s="387">
        <v>0</v>
      </c>
      <c r="K56" s="328"/>
      <c r="L56" s="329"/>
      <c r="M56" s="65" t="s">
        <v>333</v>
      </c>
      <c r="N56" s="67">
        <v>43466</v>
      </c>
      <c r="O56" s="66" t="s">
        <v>334</v>
      </c>
      <c r="P56" s="66" t="s">
        <v>335</v>
      </c>
      <c r="Q56" s="66" t="s">
        <v>334</v>
      </c>
      <c r="R56" s="68" t="s">
        <v>19</v>
      </c>
      <c r="S56" s="65" t="s">
        <v>329</v>
      </c>
      <c r="T56" s="69">
        <v>27344</v>
      </c>
      <c r="U56" s="388">
        <v>754825</v>
      </c>
      <c r="V56" s="328"/>
      <c r="W56" s="329"/>
      <c r="X56" s="64">
        <v>774825</v>
      </c>
      <c r="Y56" s="64">
        <v>774825</v>
      </c>
      <c r="Z56" s="64">
        <v>158047.35</v>
      </c>
      <c r="AA56" s="388">
        <v>158047.35</v>
      </c>
      <c r="AB56" s="329"/>
      <c r="AC56" s="64">
        <v>148454.92000000001</v>
      </c>
      <c r="AD56" s="384">
        <v>0.20397812409253699</v>
      </c>
      <c r="AE56" s="329"/>
      <c r="AF56" s="384">
        <v>0</v>
      </c>
      <c r="AG56" s="329"/>
    </row>
    <row r="57" spans="1:33" ht="16.5" customHeight="1" x14ac:dyDescent="0.25">
      <c r="A57" s="65">
        <v>35</v>
      </c>
      <c r="B57" s="65" t="s">
        <v>428</v>
      </c>
      <c r="C57" s="65" t="s">
        <v>437</v>
      </c>
      <c r="D57" s="65" t="s">
        <v>438</v>
      </c>
      <c r="E57" s="386" t="s">
        <v>439</v>
      </c>
      <c r="F57" s="329"/>
      <c r="G57" s="65" t="s">
        <v>324</v>
      </c>
      <c r="H57" s="65" t="s">
        <v>325</v>
      </c>
      <c r="I57" s="65">
        <v>1</v>
      </c>
      <c r="J57" s="387">
        <v>0</v>
      </c>
      <c r="K57" s="328"/>
      <c r="L57" s="329"/>
      <c r="M57" s="65" t="s">
        <v>386</v>
      </c>
      <c r="N57" s="67">
        <v>43466</v>
      </c>
      <c r="O57" s="66" t="s">
        <v>334</v>
      </c>
      <c r="P57" s="66" t="s">
        <v>335</v>
      </c>
      <c r="Q57" s="66" t="s">
        <v>334</v>
      </c>
      <c r="R57" s="68" t="s">
        <v>19</v>
      </c>
      <c r="S57" s="65" t="s">
        <v>329</v>
      </c>
      <c r="T57" s="69">
        <v>27344</v>
      </c>
      <c r="U57" s="388">
        <v>560000</v>
      </c>
      <c r="V57" s="328"/>
      <c r="W57" s="329"/>
      <c r="X57" s="64">
        <v>517933</v>
      </c>
      <c r="Y57" s="64">
        <v>0</v>
      </c>
      <c r="Z57" s="64">
        <v>0</v>
      </c>
      <c r="AA57" s="388">
        <v>0</v>
      </c>
      <c r="AB57" s="329"/>
      <c r="AC57" s="64">
        <v>0</v>
      </c>
      <c r="AD57" s="384">
        <v>0</v>
      </c>
      <c r="AE57" s="329"/>
      <c r="AF57" s="384">
        <v>0</v>
      </c>
      <c r="AG57" s="329"/>
    </row>
    <row r="58" spans="1:33" ht="16.5" customHeight="1" x14ac:dyDescent="0.25">
      <c r="A58" s="65">
        <v>36</v>
      </c>
      <c r="B58" s="65" t="s">
        <v>428</v>
      </c>
      <c r="C58" s="65" t="s">
        <v>440</v>
      </c>
      <c r="D58" s="65" t="s">
        <v>441</v>
      </c>
      <c r="E58" s="386" t="s">
        <v>442</v>
      </c>
      <c r="F58" s="329"/>
      <c r="G58" s="65" t="s">
        <v>324</v>
      </c>
      <c r="H58" s="65" t="s">
        <v>325</v>
      </c>
      <c r="I58" s="65">
        <v>600</v>
      </c>
      <c r="J58" s="387">
        <v>0</v>
      </c>
      <c r="K58" s="328"/>
      <c r="L58" s="329"/>
      <c r="M58" s="65" t="s">
        <v>443</v>
      </c>
      <c r="N58" s="67">
        <v>43511</v>
      </c>
      <c r="O58" s="66" t="s">
        <v>444</v>
      </c>
      <c r="P58" s="66" t="s">
        <v>445</v>
      </c>
      <c r="Q58" s="66" t="s">
        <v>444</v>
      </c>
      <c r="R58" s="68" t="s">
        <v>49</v>
      </c>
      <c r="S58" s="65" t="s">
        <v>329</v>
      </c>
      <c r="T58" s="69">
        <v>80</v>
      </c>
      <c r="U58" s="388">
        <v>0</v>
      </c>
      <c r="V58" s="328"/>
      <c r="W58" s="329"/>
      <c r="X58" s="64">
        <v>849996</v>
      </c>
      <c r="Y58" s="64">
        <v>625800</v>
      </c>
      <c r="Z58" s="64">
        <v>424500</v>
      </c>
      <c r="AA58" s="388">
        <v>424500</v>
      </c>
      <c r="AB58" s="329"/>
      <c r="AC58" s="64">
        <v>0</v>
      </c>
      <c r="AD58" s="384">
        <v>0.49941411488995202</v>
      </c>
      <c r="AE58" s="329"/>
      <c r="AF58" s="384">
        <v>0</v>
      </c>
      <c r="AG58" s="329"/>
    </row>
    <row r="59" spans="1:33" x14ac:dyDescent="0.25">
      <c r="A59" s="79"/>
      <c r="B59" s="79"/>
      <c r="C59" s="380" t="s">
        <v>446</v>
      </c>
      <c r="D59" s="325"/>
      <c r="E59" s="379"/>
      <c r="F59" s="325"/>
      <c r="G59" s="79"/>
      <c r="H59" s="79"/>
      <c r="I59" s="79"/>
      <c r="J59" s="381"/>
      <c r="K59" s="325"/>
      <c r="L59" s="325"/>
      <c r="M59" s="79"/>
      <c r="N59" s="80"/>
      <c r="O59" s="81"/>
      <c r="P59" s="81"/>
      <c r="Q59" s="385" t="s">
        <v>339</v>
      </c>
      <c r="R59" s="325"/>
      <c r="S59" s="79"/>
      <c r="T59" s="79"/>
      <c r="U59" s="390">
        <v>11451667</v>
      </c>
      <c r="V59" s="325"/>
      <c r="W59" s="325"/>
      <c r="X59" s="83">
        <v>12339126.68</v>
      </c>
      <c r="Y59" s="83">
        <v>10707847.5</v>
      </c>
      <c r="Z59" s="83">
        <v>3866452.11</v>
      </c>
      <c r="AA59" s="390">
        <v>3866452.11</v>
      </c>
      <c r="AB59" s="325"/>
      <c r="AC59" s="83">
        <v>2989676.9</v>
      </c>
      <c r="AD59" s="379"/>
      <c r="AE59" s="325"/>
      <c r="AF59" s="379"/>
      <c r="AG59" s="325"/>
    </row>
    <row r="60" spans="1:33" x14ac:dyDescent="0.25">
      <c r="A60" s="389" t="s">
        <v>447</v>
      </c>
      <c r="B60" s="325"/>
      <c r="C60" s="325"/>
      <c r="D60" s="325"/>
      <c r="E60" s="325"/>
      <c r="F60" s="325"/>
      <c r="G60" s="79"/>
      <c r="H60" s="79"/>
      <c r="I60" s="79"/>
      <c r="J60" s="381"/>
      <c r="K60" s="325"/>
      <c r="L60" s="325"/>
      <c r="M60" s="79"/>
      <c r="N60" s="80"/>
      <c r="O60" s="81"/>
      <c r="P60" s="81"/>
      <c r="Q60" s="81"/>
      <c r="R60" s="79"/>
      <c r="S60" s="79"/>
      <c r="T60" s="79"/>
      <c r="U60" s="379"/>
      <c r="V60" s="325"/>
      <c r="W60" s="325"/>
      <c r="X60" s="81"/>
      <c r="Y60" s="81"/>
      <c r="Z60" s="81"/>
      <c r="AA60" s="379"/>
      <c r="AB60" s="325"/>
      <c r="AC60" s="81"/>
      <c r="AD60" s="379"/>
      <c r="AE60" s="325"/>
      <c r="AF60" s="379"/>
      <c r="AG60" s="325"/>
    </row>
    <row r="61" spans="1:33" ht="16.5" customHeight="1" x14ac:dyDescent="0.25">
      <c r="A61" s="65">
        <v>37</v>
      </c>
      <c r="B61" s="65" t="s">
        <v>448</v>
      </c>
      <c r="C61" s="65" t="s">
        <v>449</v>
      </c>
      <c r="D61" s="65" t="s">
        <v>450</v>
      </c>
      <c r="E61" s="386" t="s">
        <v>451</v>
      </c>
      <c r="F61" s="329"/>
      <c r="G61" s="65" t="s">
        <v>324</v>
      </c>
      <c r="H61" s="65" t="s">
        <v>325</v>
      </c>
      <c r="I61" s="65">
        <v>1</v>
      </c>
      <c r="J61" s="387">
        <v>0</v>
      </c>
      <c r="K61" s="328"/>
      <c r="L61" s="329"/>
      <c r="M61" s="65" t="s">
        <v>333</v>
      </c>
      <c r="N61" s="67">
        <v>43466</v>
      </c>
      <c r="O61" s="66" t="s">
        <v>334</v>
      </c>
      <c r="P61" s="66" t="s">
        <v>335</v>
      </c>
      <c r="Q61" s="66" t="s">
        <v>334</v>
      </c>
      <c r="R61" s="68" t="s">
        <v>19</v>
      </c>
      <c r="S61" s="65" t="s">
        <v>329</v>
      </c>
      <c r="T61" s="69">
        <v>27344</v>
      </c>
      <c r="U61" s="388">
        <v>7474275</v>
      </c>
      <c r="V61" s="328"/>
      <c r="W61" s="329"/>
      <c r="X61" s="64">
        <v>7431773.7599999998</v>
      </c>
      <c r="Y61" s="64">
        <v>7193538.9500000002</v>
      </c>
      <c r="Z61" s="64">
        <v>1982650.2</v>
      </c>
      <c r="AA61" s="388">
        <v>1982650.2</v>
      </c>
      <c r="AB61" s="329"/>
      <c r="AC61" s="64">
        <v>1878137.47</v>
      </c>
      <c r="AD61" s="384">
        <v>0.26678021479491298</v>
      </c>
      <c r="AE61" s="329"/>
      <c r="AF61" s="384">
        <v>0</v>
      </c>
      <c r="AG61" s="329"/>
    </row>
    <row r="62" spans="1:33" ht="16.5" customHeight="1" x14ac:dyDescent="0.25">
      <c r="A62" s="65">
        <v>38</v>
      </c>
      <c r="B62" s="65" t="s">
        <v>448</v>
      </c>
      <c r="C62" s="65" t="s">
        <v>452</v>
      </c>
      <c r="D62" s="65" t="s">
        <v>453</v>
      </c>
      <c r="E62" s="386" t="s">
        <v>454</v>
      </c>
      <c r="F62" s="329"/>
      <c r="G62" s="65" t="s">
        <v>324</v>
      </c>
      <c r="H62" s="65" t="s">
        <v>325</v>
      </c>
      <c r="I62" s="65">
        <v>1</v>
      </c>
      <c r="J62" s="387">
        <v>0</v>
      </c>
      <c r="K62" s="328"/>
      <c r="L62" s="329"/>
      <c r="M62" s="65" t="s">
        <v>455</v>
      </c>
      <c r="N62" s="67">
        <v>43525</v>
      </c>
      <c r="O62" s="66" t="s">
        <v>456</v>
      </c>
      <c r="P62" s="66" t="s">
        <v>354</v>
      </c>
      <c r="Q62" s="66" t="s">
        <v>456</v>
      </c>
      <c r="R62" s="68" t="s">
        <v>19</v>
      </c>
      <c r="S62" s="65" t="s">
        <v>329</v>
      </c>
      <c r="T62" s="69">
        <v>27344</v>
      </c>
      <c r="U62" s="388">
        <v>2650000</v>
      </c>
      <c r="V62" s="328"/>
      <c r="W62" s="329"/>
      <c r="X62" s="64">
        <v>2650000</v>
      </c>
      <c r="Y62" s="64">
        <v>220000</v>
      </c>
      <c r="Z62" s="64">
        <v>70000</v>
      </c>
      <c r="AA62" s="388">
        <v>70000</v>
      </c>
      <c r="AB62" s="329"/>
      <c r="AC62" s="64">
        <v>70000</v>
      </c>
      <c r="AD62" s="384">
        <v>2.6415094339622601E-2</v>
      </c>
      <c r="AE62" s="329"/>
      <c r="AF62" s="384">
        <v>0</v>
      </c>
      <c r="AG62" s="329"/>
    </row>
    <row r="63" spans="1:33" ht="16.5" customHeight="1" x14ac:dyDescent="0.25">
      <c r="A63" s="65">
        <v>39</v>
      </c>
      <c r="B63" s="65" t="s">
        <v>448</v>
      </c>
      <c r="C63" s="65" t="s">
        <v>452</v>
      </c>
      <c r="D63" s="65" t="s">
        <v>457</v>
      </c>
      <c r="E63" s="386" t="s">
        <v>458</v>
      </c>
      <c r="F63" s="329"/>
      <c r="G63" s="65" t="s">
        <v>324</v>
      </c>
      <c r="H63" s="65" t="s">
        <v>325</v>
      </c>
      <c r="I63" s="65">
        <v>1</v>
      </c>
      <c r="J63" s="387">
        <v>0</v>
      </c>
      <c r="K63" s="328"/>
      <c r="L63" s="329"/>
      <c r="M63" s="65" t="s">
        <v>455</v>
      </c>
      <c r="N63" s="67">
        <v>43553</v>
      </c>
      <c r="O63" s="66" t="s">
        <v>456</v>
      </c>
      <c r="P63" s="66" t="s">
        <v>327</v>
      </c>
      <c r="Q63" s="66" t="s">
        <v>456</v>
      </c>
      <c r="R63" s="68" t="s">
        <v>49</v>
      </c>
      <c r="S63" s="65" t="s">
        <v>329</v>
      </c>
      <c r="T63" s="69">
        <v>179285</v>
      </c>
      <c r="U63" s="388">
        <v>0</v>
      </c>
      <c r="V63" s="328"/>
      <c r="W63" s="329"/>
      <c r="X63" s="64">
        <v>25187.919999999998</v>
      </c>
      <c r="Y63" s="64">
        <v>0</v>
      </c>
      <c r="Z63" s="64">
        <v>0</v>
      </c>
      <c r="AA63" s="388">
        <v>0</v>
      </c>
      <c r="AB63" s="329"/>
      <c r="AC63" s="64">
        <v>0</v>
      </c>
      <c r="AD63" s="384">
        <v>0</v>
      </c>
      <c r="AE63" s="329"/>
      <c r="AF63" s="384">
        <v>0</v>
      </c>
      <c r="AG63" s="329"/>
    </row>
    <row r="64" spans="1:33" x14ac:dyDescent="0.25">
      <c r="A64" s="79"/>
      <c r="B64" s="79"/>
      <c r="C64" s="380" t="s">
        <v>338</v>
      </c>
      <c r="D64" s="325"/>
      <c r="E64" s="379"/>
      <c r="F64" s="325"/>
      <c r="G64" s="79"/>
      <c r="H64" s="79"/>
      <c r="I64" s="79"/>
      <c r="J64" s="381"/>
      <c r="K64" s="325"/>
      <c r="L64" s="325"/>
      <c r="M64" s="79"/>
      <c r="N64" s="80"/>
      <c r="O64" s="81"/>
      <c r="P64" s="81"/>
      <c r="Q64" s="385" t="s">
        <v>339</v>
      </c>
      <c r="R64" s="325"/>
      <c r="S64" s="79"/>
      <c r="T64" s="79"/>
      <c r="U64" s="390">
        <v>10124275</v>
      </c>
      <c r="V64" s="325"/>
      <c r="W64" s="325"/>
      <c r="X64" s="83">
        <v>10106961.68</v>
      </c>
      <c r="Y64" s="83">
        <v>7413538.9500000002</v>
      </c>
      <c r="Z64" s="83">
        <v>2052650.2</v>
      </c>
      <c r="AA64" s="390">
        <v>2052650.2</v>
      </c>
      <c r="AB64" s="325"/>
      <c r="AC64" s="83">
        <v>1948137.47</v>
      </c>
      <c r="AD64" s="379"/>
      <c r="AE64" s="325"/>
      <c r="AF64" s="379"/>
      <c r="AG64" s="325"/>
    </row>
    <row r="65" spans="1:33" x14ac:dyDescent="0.25">
      <c r="A65" s="389" t="s">
        <v>459</v>
      </c>
      <c r="B65" s="325"/>
      <c r="C65" s="325"/>
      <c r="D65" s="325"/>
      <c r="E65" s="325"/>
      <c r="F65" s="325"/>
      <c r="G65" s="79"/>
      <c r="H65" s="79"/>
      <c r="I65" s="79"/>
      <c r="J65" s="381"/>
      <c r="K65" s="325"/>
      <c r="L65" s="325"/>
      <c r="M65" s="79"/>
      <c r="N65" s="80"/>
      <c r="O65" s="81"/>
      <c r="P65" s="81"/>
      <c r="Q65" s="81"/>
      <c r="R65" s="79"/>
      <c r="S65" s="79"/>
      <c r="T65" s="79"/>
      <c r="U65" s="379"/>
      <c r="V65" s="325"/>
      <c r="W65" s="325"/>
      <c r="X65" s="81"/>
      <c r="Y65" s="81"/>
      <c r="Z65" s="81"/>
      <c r="AA65" s="379"/>
      <c r="AB65" s="325"/>
      <c r="AC65" s="81"/>
      <c r="AD65" s="379"/>
      <c r="AE65" s="325"/>
      <c r="AF65" s="379"/>
      <c r="AG65" s="325"/>
    </row>
    <row r="66" spans="1:33" ht="16.5" customHeight="1" x14ac:dyDescent="0.25">
      <c r="A66" s="65">
        <v>40</v>
      </c>
      <c r="B66" s="65" t="s">
        <v>460</v>
      </c>
      <c r="C66" s="65" t="s">
        <v>321</v>
      </c>
      <c r="D66" s="65" t="s">
        <v>461</v>
      </c>
      <c r="E66" s="386" t="s">
        <v>462</v>
      </c>
      <c r="F66" s="329"/>
      <c r="G66" s="65" t="s">
        <v>324</v>
      </c>
      <c r="H66" s="65" t="s">
        <v>325</v>
      </c>
      <c r="I66" s="65">
        <v>0</v>
      </c>
      <c r="J66" s="387">
        <v>2</v>
      </c>
      <c r="K66" s="328"/>
      <c r="L66" s="329"/>
      <c r="M66" s="65" t="s">
        <v>326</v>
      </c>
      <c r="N66" s="67">
        <v>43467</v>
      </c>
      <c r="O66" s="66" t="s">
        <v>327</v>
      </c>
      <c r="P66" s="66" t="s">
        <v>328</v>
      </c>
      <c r="Q66" s="66" t="s">
        <v>327</v>
      </c>
      <c r="R66" s="68" t="s">
        <v>49</v>
      </c>
      <c r="S66" s="65" t="s">
        <v>329</v>
      </c>
      <c r="T66" s="69">
        <v>20</v>
      </c>
      <c r="U66" s="388">
        <v>0</v>
      </c>
      <c r="V66" s="328"/>
      <c r="W66" s="329"/>
      <c r="X66" s="64">
        <v>5916</v>
      </c>
      <c r="Y66" s="64">
        <v>5916</v>
      </c>
      <c r="Z66" s="64">
        <v>5916</v>
      </c>
      <c r="AA66" s="388">
        <v>5916</v>
      </c>
      <c r="AB66" s="329"/>
      <c r="AC66" s="64">
        <v>5916</v>
      </c>
      <c r="AD66" s="384">
        <v>1</v>
      </c>
      <c r="AE66" s="329"/>
      <c r="AF66" s="384">
        <v>1</v>
      </c>
      <c r="AG66" s="329"/>
    </row>
    <row r="67" spans="1:33" ht="16.5" customHeight="1" x14ac:dyDescent="0.25">
      <c r="A67" s="65">
        <v>41</v>
      </c>
      <c r="B67" s="65" t="s">
        <v>460</v>
      </c>
      <c r="C67" s="65" t="s">
        <v>377</v>
      </c>
      <c r="D67" s="65" t="s">
        <v>463</v>
      </c>
      <c r="E67" s="386" t="s">
        <v>464</v>
      </c>
      <c r="F67" s="329"/>
      <c r="G67" s="65" t="s">
        <v>324</v>
      </c>
      <c r="H67" s="65" t="s">
        <v>325</v>
      </c>
      <c r="I67" s="65">
        <v>1</v>
      </c>
      <c r="J67" s="387">
        <v>0</v>
      </c>
      <c r="K67" s="328"/>
      <c r="L67" s="329"/>
      <c r="M67" s="65" t="s">
        <v>333</v>
      </c>
      <c r="N67" s="67">
        <v>43466</v>
      </c>
      <c r="O67" s="66" t="s">
        <v>334</v>
      </c>
      <c r="P67" s="66" t="s">
        <v>335</v>
      </c>
      <c r="Q67" s="66" t="s">
        <v>334</v>
      </c>
      <c r="R67" s="68" t="s">
        <v>19</v>
      </c>
      <c r="S67" s="65" t="s">
        <v>329</v>
      </c>
      <c r="T67" s="69">
        <v>27344</v>
      </c>
      <c r="U67" s="388">
        <v>28402082</v>
      </c>
      <c r="V67" s="328"/>
      <c r="W67" s="329"/>
      <c r="X67" s="64">
        <v>28534681.859999999</v>
      </c>
      <c r="Y67" s="64">
        <v>25510087.16</v>
      </c>
      <c r="Z67" s="64">
        <v>7960088.7300000004</v>
      </c>
      <c r="AA67" s="388">
        <v>7960088.7300000004</v>
      </c>
      <c r="AB67" s="329"/>
      <c r="AC67" s="64">
        <v>7147202.6900000004</v>
      </c>
      <c r="AD67" s="384">
        <v>0.278961888170146</v>
      </c>
      <c r="AE67" s="329"/>
      <c r="AF67" s="384">
        <v>0</v>
      </c>
      <c r="AG67" s="329"/>
    </row>
    <row r="68" spans="1:33" ht="16.5" customHeight="1" x14ac:dyDescent="0.25">
      <c r="A68" s="65">
        <v>42</v>
      </c>
      <c r="B68" s="65" t="s">
        <v>460</v>
      </c>
      <c r="C68" s="65" t="s">
        <v>465</v>
      </c>
      <c r="D68" s="65" t="s">
        <v>466</v>
      </c>
      <c r="E68" s="386" t="s">
        <v>467</v>
      </c>
      <c r="F68" s="329"/>
      <c r="G68" s="65" t="s">
        <v>324</v>
      </c>
      <c r="H68" s="65" t="s">
        <v>325</v>
      </c>
      <c r="I68" s="65">
        <v>1</v>
      </c>
      <c r="J68" s="387">
        <v>0</v>
      </c>
      <c r="K68" s="328"/>
      <c r="L68" s="329"/>
      <c r="M68" s="65" t="s">
        <v>333</v>
      </c>
      <c r="N68" s="67">
        <v>43466</v>
      </c>
      <c r="O68" s="66" t="s">
        <v>334</v>
      </c>
      <c r="P68" s="66" t="s">
        <v>335</v>
      </c>
      <c r="Q68" s="66" t="s">
        <v>334</v>
      </c>
      <c r="R68" s="68" t="s">
        <v>19</v>
      </c>
      <c r="S68" s="65" t="s">
        <v>329</v>
      </c>
      <c r="T68" s="69">
        <v>27344</v>
      </c>
      <c r="U68" s="388">
        <v>25401754</v>
      </c>
      <c r="V68" s="328"/>
      <c r="W68" s="329"/>
      <c r="X68" s="64">
        <v>25244754.57</v>
      </c>
      <c r="Y68" s="64">
        <v>22037043.390000001</v>
      </c>
      <c r="Z68" s="64">
        <v>5927079.8899999997</v>
      </c>
      <c r="AA68" s="388">
        <v>5927079.8899999997</v>
      </c>
      <c r="AB68" s="329"/>
      <c r="AC68" s="64">
        <v>5047487.8</v>
      </c>
      <c r="AD68" s="384">
        <v>0.23478461133639</v>
      </c>
      <c r="AE68" s="329"/>
      <c r="AF68" s="384">
        <v>0</v>
      </c>
      <c r="AG68" s="329"/>
    </row>
    <row r="69" spans="1:33" ht="16.5" customHeight="1" x14ac:dyDescent="0.25">
      <c r="A69" s="65">
        <v>43</v>
      </c>
      <c r="B69" s="65" t="s">
        <v>460</v>
      </c>
      <c r="C69" s="65" t="s">
        <v>377</v>
      </c>
      <c r="D69" s="65" t="s">
        <v>468</v>
      </c>
      <c r="E69" s="386" t="s">
        <v>469</v>
      </c>
      <c r="F69" s="329"/>
      <c r="G69" s="65" t="s">
        <v>324</v>
      </c>
      <c r="H69" s="65" t="s">
        <v>325</v>
      </c>
      <c r="I69" s="65">
        <v>1</v>
      </c>
      <c r="J69" s="387">
        <v>0</v>
      </c>
      <c r="K69" s="328"/>
      <c r="L69" s="329"/>
      <c r="M69" s="65" t="s">
        <v>333</v>
      </c>
      <c r="N69" s="67">
        <v>43466</v>
      </c>
      <c r="O69" s="66" t="s">
        <v>334</v>
      </c>
      <c r="P69" s="66" t="s">
        <v>335</v>
      </c>
      <c r="Q69" s="66" t="s">
        <v>334</v>
      </c>
      <c r="R69" s="68" t="s">
        <v>19</v>
      </c>
      <c r="S69" s="65" t="s">
        <v>329</v>
      </c>
      <c r="T69" s="69">
        <v>27344</v>
      </c>
      <c r="U69" s="388">
        <v>4904785</v>
      </c>
      <c r="V69" s="328"/>
      <c r="W69" s="329"/>
      <c r="X69" s="64">
        <v>4800894.5999999996</v>
      </c>
      <c r="Y69" s="64">
        <v>3853926.14</v>
      </c>
      <c r="Z69" s="64">
        <v>2295919.46</v>
      </c>
      <c r="AA69" s="388">
        <v>2295919.46</v>
      </c>
      <c r="AB69" s="329"/>
      <c r="AC69" s="64">
        <v>810007.3</v>
      </c>
      <c r="AD69" s="384">
        <v>0.47822742453042</v>
      </c>
      <c r="AE69" s="329"/>
      <c r="AF69" s="384">
        <v>0</v>
      </c>
      <c r="AG69" s="329"/>
    </row>
    <row r="70" spans="1:33" ht="16.5" customHeight="1" x14ac:dyDescent="0.25">
      <c r="A70" s="65">
        <v>44</v>
      </c>
      <c r="B70" s="65" t="s">
        <v>460</v>
      </c>
      <c r="C70" s="65" t="s">
        <v>470</v>
      </c>
      <c r="D70" s="65" t="s">
        <v>471</v>
      </c>
      <c r="E70" s="386" t="s">
        <v>472</v>
      </c>
      <c r="F70" s="329"/>
      <c r="G70" s="65" t="s">
        <v>324</v>
      </c>
      <c r="H70" s="65" t="s">
        <v>325</v>
      </c>
      <c r="I70" s="65">
        <v>1</v>
      </c>
      <c r="J70" s="387">
        <v>0</v>
      </c>
      <c r="K70" s="328"/>
      <c r="L70" s="329"/>
      <c r="M70" s="65" t="s">
        <v>473</v>
      </c>
      <c r="N70" s="67">
        <v>43466</v>
      </c>
      <c r="O70" s="66" t="s">
        <v>334</v>
      </c>
      <c r="P70" s="66" t="s">
        <v>335</v>
      </c>
      <c r="Q70" s="66" t="s">
        <v>334</v>
      </c>
      <c r="R70" s="68" t="s">
        <v>19</v>
      </c>
      <c r="S70" s="65" t="s">
        <v>329</v>
      </c>
      <c r="T70" s="69">
        <v>179285</v>
      </c>
      <c r="U70" s="388">
        <v>36000000</v>
      </c>
      <c r="V70" s="328"/>
      <c r="W70" s="329"/>
      <c r="X70" s="64">
        <v>36000000</v>
      </c>
      <c r="Y70" s="64">
        <v>4907627.0999999996</v>
      </c>
      <c r="Z70" s="64">
        <v>4907627.0999999996</v>
      </c>
      <c r="AA70" s="388">
        <v>4907627.0999999996</v>
      </c>
      <c r="AB70" s="329"/>
      <c r="AC70" s="64">
        <v>4907627.0999999996</v>
      </c>
      <c r="AD70" s="384">
        <v>0.13632297500000001</v>
      </c>
      <c r="AE70" s="329"/>
      <c r="AF70" s="384">
        <v>0</v>
      </c>
      <c r="AG70" s="329"/>
    </row>
    <row r="71" spans="1:33" ht="66" customHeight="1" x14ac:dyDescent="0.25">
      <c r="A71" s="65">
        <v>45</v>
      </c>
      <c r="B71" s="65" t="s">
        <v>460</v>
      </c>
      <c r="C71" s="65" t="s">
        <v>383</v>
      </c>
      <c r="D71" s="65" t="s">
        <v>474</v>
      </c>
      <c r="E71" s="386" t="s">
        <v>475</v>
      </c>
      <c r="F71" s="329"/>
      <c r="G71" s="65" t="s">
        <v>324</v>
      </c>
      <c r="H71" s="65" t="s">
        <v>325</v>
      </c>
      <c r="I71" s="65">
        <v>1</v>
      </c>
      <c r="J71" s="387">
        <v>0</v>
      </c>
      <c r="K71" s="328"/>
      <c r="L71" s="329"/>
      <c r="M71" s="65" t="s">
        <v>386</v>
      </c>
      <c r="N71" s="67">
        <v>43466</v>
      </c>
      <c r="O71" s="66" t="s">
        <v>334</v>
      </c>
      <c r="P71" s="66" t="s">
        <v>335</v>
      </c>
      <c r="Q71" s="66" t="s">
        <v>334</v>
      </c>
      <c r="R71" s="68" t="s">
        <v>53</v>
      </c>
      <c r="S71" s="65" t="s">
        <v>329</v>
      </c>
      <c r="T71" s="69">
        <v>27344</v>
      </c>
      <c r="U71" s="388">
        <v>149735885</v>
      </c>
      <c r="V71" s="328"/>
      <c r="W71" s="329"/>
      <c r="X71" s="64">
        <v>167105786</v>
      </c>
      <c r="Y71" s="64">
        <v>0</v>
      </c>
      <c r="Z71" s="64">
        <v>0</v>
      </c>
      <c r="AA71" s="388">
        <v>0</v>
      </c>
      <c r="AB71" s="329"/>
      <c r="AC71" s="64">
        <v>0</v>
      </c>
      <c r="AD71" s="384">
        <v>0</v>
      </c>
      <c r="AE71" s="329"/>
      <c r="AF71" s="384">
        <v>0</v>
      </c>
      <c r="AG71" s="329"/>
    </row>
    <row r="72" spans="1:33" ht="66" customHeight="1" x14ac:dyDescent="0.25">
      <c r="A72" s="65">
        <v>46</v>
      </c>
      <c r="B72" s="65" t="s">
        <v>460</v>
      </c>
      <c r="C72" s="65" t="s">
        <v>383</v>
      </c>
      <c r="D72" s="65" t="s">
        <v>476</v>
      </c>
      <c r="E72" s="386" t="s">
        <v>477</v>
      </c>
      <c r="F72" s="329"/>
      <c r="G72" s="65" t="s">
        <v>324</v>
      </c>
      <c r="H72" s="65" t="s">
        <v>325</v>
      </c>
      <c r="I72" s="65">
        <v>1</v>
      </c>
      <c r="J72" s="387">
        <v>0</v>
      </c>
      <c r="K72" s="328"/>
      <c r="L72" s="329"/>
      <c r="M72" s="65" t="s">
        <v>386</v>
      </c>
      <c r="N72" s="67">
        <v>43466</v>
      </c>
      <c r="O72" s="66" t="s">
        <v>334</v>
      </c>
      <c r="P72" s="66" t="s">
        <v>335</v>
      </c>
      <c r="Q72" s="66" t="s">
        <v>334</v>
      </c>
      <c r="R72" s="68" t="s">
        <v>53</v>
      </c>
      <c r="S72" s="65" t="s">
        <v>329</v>
      </c>
      <c r="T72" s="69">
        <v>27344</v>
      </c>
      <c r="U72" s="388">
        <v>16444204</v>
      </c>
      <c r="V72" s="328"/>
      <c r="W72" s="329"/>
      <c r="X72" s="64">
        <v>16444204</v>
      </c>
      <c r="Y72" s="64">
        <v>0</v>
      </c>
      <c r="Z72" s="64">
        <v>0</v>
      </c>
      <c r="AA72" s="388">
        <v>0</v>
      </c>
      <c r="AB72" s="329"/>
      <c r="AC72" s="64">
        <v>0</v>
      </c>
      <c r="AD72" s="384">
        <v>0</v>
      </c>
      <c r="AE72" s="329"/>
      <c r="AF72" s="384">
        <v>0</v>
      </c>
      <c r="AG72" s="329"/>
    </row>
    <row r="73" spans="1:33" ht="41.25" customHeight="1" x14ac:dyDescent="0.25">
      <c r="A73" s="65">
        <v>47</v>
      </c>
      <c r="B73" s="65" t="s">
        <v>460</v>
      </c>
      <c r="C73" s="65" t="s">
        <v>383</v>
      </c>
      <c r="D73" s="65" t="s">
        <v>478</v>
      </c>
      <c r="E73" s="386" t="s">
        <v>479</v>
      </c>
      <c r="F73" s="329"/>
      <c r="G73" s="65" t="s">
        <v>324</v>
      </c>
      <c r="H73" s="65" t="s">
        <v>325</v>
      </c>
      <c r="I73" s="65">
        <v>1</v>
      </c>
      <c r="J73" s="387">
        <v>0</v>
      </c>
      <c r="K73" s="328"/>
      <c r="L73" s="329"/>
      <c r="M73" s="65" t="s">
        <v>386</v>
      </c>
      <c r="N73" s="67">
        <v>43466</v>
      </c>
      <c r="O73" s="66" t="s">
        <v>334</v>
      </c>
      <c r="P73" s="66" t="s">
        <v>335</v>
      </c>
      <c r="Q73" s="66" t="s">
        <v>334</v>
      </c>
      <c r="R73" s="68" t="s">
        <v>69</v>
      </c>
      <c r="S73" s="65" t="s">
        <v>329</v>
      </c>
      <c r="T73" s="69">
        <v>27344</v>
      </c>
      <c r="U73" s="388">
        <v>325380064</v>
      </c>
      <c r="V73" s="328"/>
      <c r="W73" s="329"/>
      <c r="X73" s="64">
        <v>325380064</v>
      </c>
      <c r="Y73" s="64">
        <v>0</v>
      </c>
      <c r="Z73" s="64">
        <v>0</v>
      </c>
      <c r="AA73" s="388">
        <v>0</v>
      </c>
      <c r="AB73" s="329"/>
      <c r="AC73" s="64">
        <v>0</v>
      </c>
      <c r="AD73" s="384">
        <v>0</v>
      </c>
      <c r="AE73" s="329"/>
      <c r="AF73" s="384">
        <v>0</v>
      </c>
      <c r="AG73" s="329"/>
    </row>
    <row r="74" spans="1:33" ht="66" customHeight="1" x14ac:dyDescent="0.25">
      <c r="A74" s="65">
        <v>48</v>
      </c>
      <c r="B74" s="65" t="s">
        <v>460</v>
      </c>
      <c r="C74" s="65" t="s">
        <v>480</v>
      </c>
      <c r="D74" s="65" t="s">
        <v>481</v>
      </c>
      <c r="E74" s="386" t="s">
        <v>482</v>
      </c>
      <c r="F74" s="329"/>
      <c r="G74" s="65" t="s">
        <v>324</v>
      </c>
      <c r="H74" s="65" t="s">
        <v>325</v>
      </c>
      <c r="I74" s="65">
        <v>1</v>
      </c>
      <c r="J74" s="387">
        <v>0</v>
      </c>
      <c r="K74" s="328"/>
      <c r="L74" s="329"/>
      <c r="M74" s="65" t="s">
        <v>473</v>
      </c>
      <c r="N74" s="67">
        <v>43497</v>
      </c>
      <c r="O74" s="66" t="s">
        <v>334</v>
      </c>
      <c r="P74" s="66" t="s">
        <v>395</v>
      </c>
      <c r="Q74" s="66" t="s">
        <v>334</v>
      </c>
      <c r="R74" s="68" t="s">
        <v>53</v>
      </c>
      <c r="S74" s="65" t="s">
        <v>329</v>
      </c>
      <c r="T74" s="69">
        <v>179285</v>
      </c>
      <c r="U74" s="388">
        <v>0</v>
      </c>
      <c r="V74" s="328"/>
      <c r="W74" s="329"/>
      <c r="X74" s="64">
        <v>4453220</v>
      </c>
      <c r="Y74" s="64">
        <v>0</v>
      </c>
      <c r="Z74" s="64">
        <v>0</v>
      </c>
      <c r="AA74" s="388">
        <v>0</v>
      </c>
      <c r="AB74" s="329"/>
      <c r="AC74" s="64">
        <v>0</v>
      </c>
      <c r="AD74" s="384">
        <v>0</v>
      </c>
      <c r="AE74" s="329"/>
      <c r="AF74" s="384">
        <v>0</v>
      </c>
      <c r="AG74" s="329"/>
    </row>
    <row r="75" spans="1:33" ht="16.5" customHeight="1" x14ac:dyDescent="0.25">
      <c r="A75" s="65">
        <v>49</v>
      </c>
      <c r="B75" s="65" t="s">
        <v>460</v>
      </c>
      <c r="C75" s="65" t="s">
        <v>465</v>
      </c>
      <c r="D75" s="65" t="s">
        <v>483</v>
      </c>
      <c r="E75" s="386" t="s">
        <v>484</v>
      </c>
      <c r="F75" s="329"/>
      <c r="G75" s="65" t="s">
        <v>324</v>
      </c>
      <c r="H75" s="65" t="s">
        <v>325</v>
      </c>
      <c r="I75" s="65">
        <v>1</v>
      </c>
      <c r="J75" s="387">
        <v>0</v>
      </c>
      <c r="K75" s="328"/>
      <c r="L75" s="329"/>
      <c r="M75" s="65" t="s">
        <v>333</v>
      </c>
      <c r="N75" s="67">
        <v>43497</v>
      </c>
      <c r="O75" s="66" t="s">
        <v>334</v>
      </c>
      <c r="P75" s="66" t="s">
        <v>395</v>
      </c>
      <c r="Q75" s="66" t="s">
        <v>334</v>
      </c>
      <c r="R75" s="68" t="s">
        <v>19</v>
      </c>
      <c r="S75" s="65" t="s">
        <v>329</v>
      </c>
      <c r="T75" s="69">
        <v>27344</v>
      </c>
      <c r="U75" s="388">
        <v>0</v>
      </c>
      <c r="V75" s="328"/>
      <c r="W75" s="329"/>
      <c r="X75" s="64">
        <v>999999.99</v>
      </c>
      <c r="Y75" s="64">
        <v>0</v>
      </c>
      <c r="Z75" s="64">
        <v>0</v>
      </c>
      <c r="AA75" s="388">
        <v>0</v>
      </c>
      <c r="AB75" s="329"/>
      <c r="AC75" s="64">
        <v>0</v>
      </c>
      <c r="AD75" s="384">
        <v>0</v>
      </c>
      <c r="AE75" s="329"/>
      <c r="AF75" s="384">
        <v>0</v>
      </c>
      <c r="AG75" s="329"/>
    </row>
    <row r="76" spans="1:33" ht="16.5" customHeight="1" x14ac:dyDescent="0.25">
      <c r="A76" s="65">
        <v>50</v>
      </c>
      <c r="B76" s="65" t="s">
        <v>460</v>
      </c>
      <c r="C76" s="65" t="s">
        <v>377</v>
      </c>
      <c r="D76" s="65" t="s">
        <v>485</v>
      </c>
      <c r="E76" s="386" t="s">
        <v>486</v>
      </c>
      <c r="F76" s="329"/>
      <c r="G76" s="65" t="s">
        <v>324</v>
      </c>
      <c r="H76" s="65" t="s">
        <v>325</v>
      </c>
      <c r="I76" s="65">
        <v>1</v>
      </c>
      <c r="J76" s="387">
        <v>0</v>
      </c>
      <c r="K76" s="328"/>
      <c r="L76" s="329"/>
      <c r="M76" s="65" t="s">
        <v>487</v>
      </c>
      <c r="N76" s="67">
        <v>43546</v>
      </c>
      <c r="O76" s="66" t="s">
        <v>488</v>
      </c>
      <c r="P76" s="66" t="s">
        <v>489</v>
      </c>
      <c r="Q76" s="66" t="s">
        <v>488</v>
      </c>
      <c r="R76" s="68" t="s">
        <v>49</v>
      </c>
      <c r="S76" s="65" t="s">
        <v>329</v>
      </c>
      <c r="T76" s="69">
        <v>27344</v>
      </c>
      <c r="U76" s="388">
        <v>0</v>
      </c>
      <c r="V76" s="328"/>
      <c r="W76" s="329"/>
      <c r="X76" s="64">
        <v>19233.689999999999</v>
      </c>
      <c r="Y76" s="64">
        <v>0</v>
      </c>
      <c r="Z76" s="64">
        <v>0</v>
      </c>
      <c r="AA76" s="388">
        <v>0</v>
      </c>
      <c r="AB76" s="329"/>
      <c r="AC76" s="64">
        <v>0</v>
      </c>
      <c r="AD76" s="384">
        <v>0</v>
      </c>
      <c r="AE76" s="329"/>
      <c r="AF76" s="384">
        <v>0</v>
      </c>
      <c r="AG76" s="329"/>
    </row>
    <row r="77" spans="1:33" ht="66" customHeight="1" x14ac:dyDescent="0.25">
      <c r="A77" s="65">
        <v>51</v>
      </c>
      <c r="B77" s="65" t="s">
        <v>460</v>
      </c>
      <c r="C77" s="65" t="s">
        <v>470</v>
      </c>
      <c r="D77" s="65" t="s">
        <v>490</v>
      </c>
      <c r="E77" s="386" t="s">
        <v>472</v>
      </c>
      <c r="F77" s="329"/>
      <c r="G77" s="65" t="s">
        <v>324</v>
      </c>
      <c r="H77" s="65" t="s">
        <v>325</v>
      </c>
      <c r="I77" s="65">
        <v>1</v>
      </c>
      <c r="J77" s="387">
        <v>0</v>
      </c>
      <c r="K77" s="328"/>
      <c r="L77" s="329"/>
      <c r="M77" s="65" t="s">
        <v>473</v>
      </c>
      <c r="N77" s="67">
        <v>43553</v>
      </c>
      <c r="O77" s="66" t="s">
        <v>334</v>
      </c>
      <c r="P77" s="66" t="s">
        <v>327</v>
      </c>
      <c r="Q77" s="66" t="s">
        <v>334</v>
      </c>
      <c r="R77" s="68" t="s">
        <v>53</v>
      </c>
      <c r="S77" s="65" t="s">
        <v>329</v>
      </c>
      <c r="T77" s="69">
        <v>179285</v>
      </c>
      <c r="U77" s="388">
        <v>0</v>
      </c>
      <c r="V77" s="328"/>
      <c r="W77" s="329"/>
      <c r="X77" s="64">
        <v>1121083</v>
      </c>
      <c r="Y77" s="64">
        <v>0</v>
      </c>
      <c r="Z77" s="64">
        <v>0</v>
      </c>
      <c r="AA77" s="388">
        <v>0</v>
      </c>
      <c r="AB77" s="329"/>
      <c r="AC77" s="64">
        <v>0</v>
      </c>
      <c r="AD77" s="384">
        <v>0</v>
      </c>
      <c r="AE77" s="329"/>
      <c r="AF77" s="384">
        <v>0</v>
      </c>
      <c r="AG77" s="329"/>
    </row>
    <row r="78" spans="1:33" ht="66" customHeight="1" x14ac:dyDescent="0.25">
      <c r="A78" s="65">
        <v>52</v>
      </c>
      <c r="B78" s="65" t="s">
        <v>460</v>
      </c>
      <c r="C78" s="65" t="s">
        <v>377</v>
      </c>
      <c r="D78" s="65" t="s">
        <v>491</v>
      </c>
      <c r="E78" s="386" t="s">
        <v>492</v>
      </c>
      <c r="F78" s="329"/>
      <c r="G78" s="65" t="s">
        <v>324</v>
      </c>
      <c r="H78" s="65" t="s">
        <v>325</v>
      </c>
      <c r="I78" s="65">
        <v>0</v>
      </c>
      <c r="J78" s="387">
        <v>0</v>
      </c>
      <c r="K78" s="328"/>
      <c r="L78" s="329"/>
      <c r="M78" s="65"/>
      <c r="N78" s="67">
        <v>43553</v>
      </c>
      <c r="O78" s="66" t="s">
        <v>334</v>
      </c>
      <c r="P78" s="66" t="s">
        <v>327</v>
      </c>
      <c r="Q78" s="66" t="s">
        <v>334</v>
      </c>
      <c r="R78" s="68" t="s">
        <v>53</v>
      </c>
      <c r="S78" s="65" t="s">
        <v>329</v>
      </c>
      <c r="T78" s="69">
        <v>27344</v>
      </c>
      <c r="U78" s="388">
        <v>0</v>
      </c>
      <c r="V78" s="328"/>
      <c r="W78" s="329"/>
      <c r="X78" s="64">
        <v>289759.53000000003</v>
      </c>
      <c r="Y78" s="64">
        <v>0</v>
      </c>
      <c r="Z78" s="64">
        <v>0</v>
      </c>
      <c r="AA78" s="388">
        <v>0</v>
      </c>
      <c r="AB78" s="329"/>
      <c r="AC78" s="64">
        <v>0</v>
      </c>
      <c r="AD78" s="384">
        <v>0</v>
      </c>
      <c r="AE78" s="329"/>
      <c r="AF78" s="384">
        <v>0</v>
      </c>
      <c r="AG78" s="329"/>
    </row>
    <row r="79" spans="1:33" ht="41.25" customHeight="1" x14ac:dyDescent="0.25">
      <c r="A79" s="65">
        <v>53</v>
      </c>
      <c r="B79" s="65" t="s">
        <v>460</v>
      </c>
      <c r="C79" s="65" t="s">
        <v>493</v>
      </c>
      <c r="D79" s="65" t="s">
        <v>494</v>
      </c>
      <c r="E79" s="386" t="s">
        <v>495</v>
      </c>
      <c r="F79" s="329"/>
      <c r="G79" s="65" t="s">
        <v>496</v>
      </c>
      <c r="H79" s="65" t="s">
        <v>497</v>
      </c>
      <c r="I79" s="65">
        <v>651.28</v>
      </c>
      <c r="J79" s="387">
        <v>0</v>
      </c>
      <c r="K79" s="328"/>
      <c r="L79" s="329"/>
      <c r="M79" s="65" t="s">
        <v>498</v>
      </c>
      <c r="N79" s="67">
        <v>43472</v>
      </c>
      <c r="O79" s="66" t="s">
        <v>499</v>
      </c>
      <c r="P79" s="66" t="s">
        <v>500</v>
      </c>
      <c r="Q79" s="66" t="s">
        <v>501</v>
      </c>
      <c r="R79" s="68" t="s">
        <v>69</v>
      </c>
      <c r="S79" s="65" t="s">
        <v>502</v>
      </c>
      <c r="T79" s="69">
        <v>171</v>
      </c>
      <c r="U79" s="388">
        <v>0</v>
      </c>
      <c r="V79" s="328"/>
      <c r="W79" s="329"/>
      <c r="X79" s="64">
        <v>1012728.7</v>
      </c>
      <c r="Y79" s="64">
        <v>1012728.7</v>
      </c>
      <c r="Z79" s="64">
        <v>1012728.7</v>
      </c>
      <c r="AA79" s="388">
        <v>1012728.7</v>
      </c>
      <c r="AB79" s="329"/>
      <c r="AC79" s="64">
        <v>29041.32</v>
      </c>
      <c r="AD79" s="384">
        <v>1</v>
      </c>
      <c r="AE79" s="329"/>
      <c r="AF79" s="384">
        <v>1</v>
      </c>
      <c r="AG79" s="329"/>
    </row>
    <row r="80" spans="1:33" ht="41.25" customHeight="1" x14ac:dyDescent="0.25">
      <c r="A80" s="65">
        <v>54</v>
      </c>
      <c r="B80" s="65" t="s">
        <v>460</v>
      </c>
      <c r="C80" s="65" t="s">
        <v>493</v>
      </c>
      <c r="D80" s="65" t="s">
        <v>503</v>
      </c>
      <c r="E80" s="386" t="s">
        <v>504</v>
      </c>
      <c r="F80" s="329"/>
      <c r="G80" s="65" t="s">
        <v>324</v>
      </c>
      <c r="H80" s="65" t="s">
        <v>325</v>
      </c>
      <c r="I80" s="65">
        <v>0</v>
      </c>
      <c r="J80" s="387">
        <v>2298.65</v>
      </c>
      <c r="K80" s="328"/>
      <c r="L80" s="329"/>
      <c r="M80" s="65" t="s">
        <v>498</v>
      </c>
      <c r="N80" s="67">
        <v>43475</v>
      </c>
      <c r="O80" s="66" t="s">
        <v>505</v>
      </c>
      <c r="P80" s="66" t="s">
        <v>506</v>
      </c>
      <c r="Q80" s="66" t="s">
        <v>505</v>
      </c>
      <c r="R80" s="68" t="s">
        <v>69</v>
      </c>
      <c r="S80" s="65" t="s">
        <v>502</v>
      </c>
      <c r="T80" s="69">
        <v>3</v>
      </c>
      <c r="U80" s="388">
        <v>0</v>
      </c>
      <c r="V80" s="328"/>
      <c r="W80" s="329"/>
      <c r="X80" s="64">
        <v>2154133.73</v>
      </c>
      <c r="Y80" s="64">
        <v>2154133.73</v>
      </c>
      <c r="Z80" s="64">
        <v>2154133.73</v>
      </c>
      <c r="AA80" s="388">
        <v>2154133.73</v>
      </c>
      <c r="AB80" s="329"/>
      <c r="AC80" s="64">
        <v>70227.64</v>
      </c>
      <c r="AD80" s="384">
        <v>1</v>
      </c>
      <c r="AE80" s="329"/>
      <c r="AF80" s="384">
        <v>1</v>
      </c>
      <c r="AG80" s="329"/>
    </row>
    <row r="81" spans="1:33" ht="41.25" customHeight="1" x14ac:dyDescent="0.25">
      <c r="A81" s="65">
        <v>55</v>
      </c>
      <c r="B81" s="65" t="s">
        <v>460</v>
      </c>
      <c r="C81" s="65" t="s">
        <v>493</v>
      </c>
      <c r="D81" s="65" t="s">
        <v>507</v>
      </c>
      <c r="E81" s="386" t="s">
        <v>508</v>
      </c>
      <c r="F81" s="329"/>
      <c r="G81" s="65" t="s">
        <v>324</v>
      </c>
      <c r="H81" s="65" t="s">
        <v>325</v>
      </c>
      <c r="I81" s="65">
        <v>8264.2999999999993</v>
      </c>
      <c r="J81" s="387">
        <v>0</v>
      </c>
      <c r="K81" s="328"/>
      <c r="L81" s="329"/>
      <c r="M81" s="65" t="s">
        <v>498</v>
      </c>
      <c r="N81" s="67">
        <v>43472</v>
      </c>
      <c r="O81" s="66" t="s">
        <v>509</v>
      </c>
      <c r="P81" s="66" t="s">
        <v>500</v>
      </c>
      <c r="Q81" s="66" t="s">
        <v>509</v>
      </c>
      <c r="R81" s="68" t="s">
        <v>69</v>
      </c>
      <c r="S81" s="65" t="s">
        <v>502</v>
      </c>
      <c r="T81" s="69">
        <v>24864</v>
      </c>
      <c r="U81" s="388">
        <v>0</v>
      </c>
      <c r="V81" s="328"/>
      <c r="W81" s="329"/>
      <c r="X81" s="64">
        <v>2476507.98</v>
      </c>
      <c r="Y81" s="64">
        <v>2471562.02</v>
      </c>
      <c r="Z81" s="64">
        <v>1942907.76</v>
      </c>
      <c r="AA81" s="388">
        <v>1942907.76</v>
      </c>
      <c r="AB81" s="329"/>
      <c r="AC81" s="64">
        <v>1942907.76</v>
      </c>
      <c r="AD81" s="384">
        <v>0.78453523093432598</v>
      </c>
      <c r="AE81" s="329"/>
      <c r="AF81" s="384">
        <v>1</v>
      </c>
      <c r="AG81" s="329"/>
    </row>
    <row r="82" spans="1:33" ht="41.25" customHeight="1" x14ac:dyDescent="0.25">
      <c r="A82" s="65">
        <v>56</v>
      </c>
      <c r="B82" s="65" t="s">
        <v>460</v>
      </c>
      <c r="C82" s="65" t="s">
        <v>493</v>
      </c>
      <c r="D82" s="65" t="s">
        <v>510</v>
      </c>
      <c r="E82" s="386" t="s">
        <v>511</v>
      </c>
      <c r="F82" s="329"/>
      <c r="G82" s="65" t="s">
        <v>324</v>
      </c>
      <c r="H82" s="65" t="s">
        <v>325</v>
      </c>
      <c r="I82" s="65">
        <v>4466.55</v>
      </c>
      <c r="J82" s="387">
        <v>0</v>
      </c>
      <c r="K82" s="328"/>
      <c r="L82" s="329"/>
      <c r="M82" s="65" t="s">
        <v>498</v>
      </c>
      <c r="N82" s="67">
        <v>43475</v>
      </c>
      <c r="O82" s="66" t="s">
        <v>512</v>
      </c>
      <c r="P82" s="66" t="s">
        <v>506</v>
      </c>
      <c r="Q82" s="66" t="s">
        <v>512</v>
      </c>
      <c r="R82" s="68" t="s">
        <v>69</v>
      </c>
      <c r="S82" s="65" t="s">
        <v>502</v>
      </c>
      <c r="T82" s="69">
        <v>14918</v>
      </c>
      <c r="U82" s="388">
        <v>0</v>
      </c>
      <c r="V82" s="328"/>
      <c r="W82" s="329"/>
      <c r="X82" s="64">
        <v>4997611.8899999997</v>
      </c>
      <c r="Y82" s="64">
        <v>4980334.38</v>
      </c>
      <c r="Z82" s="64">
        <v>4695490.3</v>
      </c>
      <c r="AA82" s="388">
        <v>4695490.3</v>
      </c>
      <c r="AB82" s="329"/>
      <c r="AC82" s="64">
        <v>4695490.3</v>
      </c>
      <c r="AD82" s="384">
        <v>0.93954680822563796</v>
      </c>
      <c r="AE82" s="329"/>
      <c r="AF82" s="384">
        <v>1</v>
      </c>
      <c r="AG82" s="329"/>
    </row>
    <row r="83" spans="1:33" ht="66" customHeight="1" x14ac:dyDescent="0.25">
      <c r="A83" s="65">
        <v>57</v>
      </c>
      <c r="B83" s="65" t="s">
        <v>460</v>
      </c>
      <c r="C83" s="65" t="s">
        <v>493</v>
      </c>
      <c r="D83" s="65" t="s">
        <v>513</v>
      </c>
      <c r="E83" s="386" t="s">
        <v>514</v>
      </c>
      <c r="F83" s="329"/>
      <c r="G83" s="65" t="s">
        <v>324</v>
      </c>
      <c r="H83" s="65" t="s">
        <v>325</v>
      </c>
      <c r="I83" s="65">
        <v>68072</v>
      </c>
      <c r="J83" s="387">
        <v>0</v>
      </c>
      <c r="K83" s="328"/>
      <c r="L83" s="329"/>
      <c r="M83" s="65" t="s">
        <v>515</v>
      </c>
      <c r="N83" s="67">
        <v>43546</v>
      </c>
      <c r="O83" s="66" t="s">
        <v>516</v>
      </c>
      <c r="P83" s="66" t="s">
        <v>489</v>
      </c>
      <c r="Q83" s="66" t="s">
        <v>516</v>
      </c>
      <c r="R83" s="68" t="s">
        <v>53</v>
      </c>
      <c r="S83" s="65" t="s">
        <v>329</v>
      </c>
      <c r="T83" s="69">
        <v>27344</v>
      </c>
      <c r="U83" s="388">
        <v>0</v>
      </c>
      <c r="V83" s="328"/>
      <c r="W83" s="329"/>
      <c r="X83" s="64">
        <v>1741145.62</v>
      </c>
      <c r="Y83" s="64">
        <v>0</v>
      </c>
      <c r="Z83" s="64">
        <v>0</v>
      </c>
      <c r="AA83" s="388">
        <v>0</v>
      </c>
      <c r="AB83" s="329"/>
      <c r="AC83" s="64">
        <v>0</v>
      </c>
      <c r="AD83" s="384">
        <v>0</v>
      </c>
      <c r="AE83" s="329"/>
      <c r="AF83" s="384">
        <v>0</v>
      </c>
      <c r="AG83" s="329"/>
    </row>
    <row r="84" spans="1:33" ht="66" customHeight="1" x14ac:dyDescent="0.25">
      <c r="A84" s="65">
        <v>58</v>
      </c>
      <c r="B84" s="65" t="s">
        <v>460</v>
      </c>
      <c r="C84" s="65" t="s">
        <v>517</v>
      </c>
      <c r="D84" s="65" t="s">
        <v>518</v>
      </c>
      <c r="E84" s="386" t="s">
        <v>519</v>
      </c>
      <c r="F84" s="329"/>
      <c r="G84" s="65" t="s">
        <v>324</v>
      </c>
      <c r="H84" s="65" t="s">
        <v>325</v>
      </c>
      <c r="I84" s="65">
        <v>2840</v>
      </c>
      <c r="J84" s="387">
        <v>0</v>
      </c>
      <c r="K84" s="328"/>
      <c r="L84" s="329"/>
      <c r="M84" s="65" t="s">
        <v>498</v>
      </c>
      <c r="N84" s="67">
        <v>43546</v>
      </c>
      <c r="O84" s="66" t="s">
        <v>516</v>
      </c>
      <c r="P84" s="66" t="s">
        <v>489</v>
      </c>
      <c r="Q84" s="66" t="s">
        <v>516</v>
      </c>
      <c r="R84" s="68" t="s">
        <v>53</v>
      </c>
      <c r="S84" s="65" t="s">
        <v>329</v>
      </c>
      <c r="T84" s="69">
        <v>0</v>
      </c>
      <c r="U84" s="388">
        <v>0</v>
      </c>
      <c r="V84" s="328"/>
      <c r="W84" s="329"/>
      <c r="X84" s="64">
        <v>153757.01</v>
      </c>
      <c r="Y84" s="64">
        <v>0</v>
      </c>
      <c r="Z84" s="64">
        <v>0</v>
      </c>
      <c r="AA84" s="388">
        <v>0</v>
      </c>
      <c r="AB84" s="329"/>
      <c r="AC84" s="64">
        <v>0</v>
      </c>
      <c r="AD84" s="384">
        <v>0</v>
      </c>
      <c r="AE84" s="329"/>
      <c r="AF84" s="384">
        <v>0</v>
      </c>
      <c r="AG84" s="329"/>
    </row>
    <row r="85" spans="1:33" ht="66" customHeight="1" x14ac:dyDescent="0.25">
      <c r="A85" s="65">
        <v>59</v>
      </c>
      <c r="B85" s="65" t="s">
        <v>460</v>
      </c>
      <c r="C85" s="65" t="s">
        <v>520</v>
      </c>
      <c r="D85" s="65" t="s">
        <v>521</v>
      </c>
      <c r="E85" s="386" t="s">
        <v>522</v>
      </c>
      <c r="F85" s="329"/>
      <c r="G85" s="65" t="s">
        <v>324</v>
      </c>
      <c r="H85" s="65" t="s">
        <v>325</v>
      </c>
      <c r="I85" s="65">
        <v>1</v>
      </c>
      <c r="J85" s="387">
        <v>0</v>
      </c>
      <c r="K85" s="328"/>
      <c r="L85" s="329"/>
      <c r="M85" s="65" t="s">
        <v>523</v>
      </c>
      <c r="N85" s="67">
        <v>43546</v>
      </c>
      <c r="O85" s="66" t="s">
        <v>516</v>
      </c>
      <c r="P85" s="66" t="s">
        <v>489</v>
      </c>
      <c r="Q85" s="66" t="s">
        <v>516</v>
      </c>
      <c r="R85" s="68" t="s">
        <v>53</v>
      </c>
      <c r="S85" s="65" t="s">
        <v>329</v>
      </c>
      <c r="T85" s="69">
        <v>20</v>
      </c>
      <c r="U85" s="388">
        <v>0</v>
      </c>
      <c r="V85" s="328"/>
      <c r="W85" s="329"/>
      <c r="X85" s="64">
        <v>360304.9</v>
      </c>
      <c r="Y85" s="64">
        <v>0</v>
      </c>
      <c r="Z85" s="64">
        <v>0</v>
      </c>
      <c r="AA85" s="388">
        <v>0</v>
      </c>
      <c r="AB85" s="329"/>
      <c r="AC85" s="64">
        <v>0</v>
      </c>
      <c r="AD85" s="384">
        <v>0</v>
      </c>
      <c r="AE85" s="329"/>
      <c r="AF85" s="384">
        <v>0</v>
      </c>
      <c r="AG85" s="329"/>
    </row>
    <row r="86" spans="1:33" ht="66" customHeight="1" x14ac:dyDescent="0.25">
      <c r="A86" s="65">
        <v>60</v>
      </c>
      <c r="B86" s="65" t="s">
        <v>460</v>
      </c>
      <c r="C86" s="65" t="s">
        <v>520</v>
      </c>
      <c r="D86" s="65" t="s">
        <v>524</v>
      </c>
      <c r="E86" s="386" t="s">
        <v>525</v>
      </c>
      <c r="F86" s="329"/>
      <c r="G86" s="65" t="s">
        <v>324</v>
      </c>
      <c r="H86" s="65" t="s">
        <v>325</v>
      </c>
      <c r="I86" s="65">
        <v>1100</v>
      </c>
      <c r="J86" s="387">
        <v>0</v>
      </c>
      <c r="K86" s="328"/>
      <c r="L86" s="329"/>
      <c r="M86" s="65" t="s">
        <v>498</v>
      </c>
      <c r="N86" s="67">
        <v>43546</v>
      </c>
      <c r="O86" s="66" t="s">
        <v>516</v>
      </c>
      <c r="P86" s="66" t="s">
        <v>489</v>
      </c>
      <c r="Q86" s="66" t="s">
        <v>516</v>
      </c>
      <c r="R86" s="68" t="s">
        <v>53</v>
      </c>
      <c r="S86" s="65" t="s">
        <v>329</v>
      </c>
      <c r="T86" s="69">
        <v>1000</v>
      </c>
      <c r="U86" s="388">
        <v>0</v>
      </c>
      <c r="V86" s="328"/>
      <c r="W86" s="329"/>
      <c r="X86" s="64">
        <v>108600.36</v>
      </c>
      <c r="Y86" s="64">
        <v>0</v>
      </c>
      <c r="Z86" s="64">
        <v>0</v>
      </c>
      <c r="AA86" s="388">
        <v>0</v>
      </c>
      <c r="AB86" s="329"/>
      <c r="AC86" s="64">
        <v>0</v>
      </c>
      <c r="AD86" s="384">
        <v>0</v>
      </c>
      <c r="AE86" s="329"/>
      <c r="AF86" s="384">
        <v>0</v>
      </c>
      <c r="AG86" s="329"/>
    </row>
    <row r="87" spans="1:33" ht="66" customHeight="1" x14ac:dyDescent="0.25">
      <c r="A87" s="65">
        <v>61</v>
      </c>
      <c r="B87" s="65" t="s">
        <v>460</v>
      </c>
      <c r="C87" s="65" t="s">
        <v>520</v>
      </c>
      <c r="D87" s="65" t="s">
        <v>526</v>
      </c>
      <c r="E87" s="386" t="s">
        <v>527</v>
      </c>
      <c r="F87" s="329"/>
      <c r="G87" s="65" t="s">
        <v>324</v>
      </c>
      <c r="H87" s="65" t="s">
        <v>325</v>
      </c>
      <c r="I87" s="65">
        <v>2001.6</v>
      </c>
      <c r="J87" s="387">
        <v>0</v>
      </c>
      <c r="K87" s="328"/>
      <c r="L87" s="329"/>
      <c r="M87" s="65" t="s">
        <v>498</v>
      </c>
      <c r="N87" s="67">
        <v>43546</v>
      </c>
      <c r="O87" s="66" t="s">
        <v>516</v>
      </c>
      <c r="P87" s="66" t="s">
        <v>489</v>
      </c>
      <c r="Q87" s="66" t="s">
        <v>516</v>
      </c>
      <c r="R87" s="68" t="s">
        <v>53</v>
      </c>
      <c r="S87" s="65" t="s">
        <v>329</v>
      </c>
      <c r="T87" s="69">
        <v>37991</v>
      </c>
      <c r="U87" s="388">
        <v>0</v>
      </c>
      <c r="V87" s="328"/>
      <c r="W87" s="329"/>
      <c r="X87" s="64">
        <v>305910.17</v>
      </c>
      <c r="Y87" s="64">
        <v>0</v>
      </c>
      <c r="Z87" s="64">
        <v>0</v>
      </c>
      <c r="AA87" s="388">
        <v>0</v>
      </c>
      <c r="AB87" s="329"/>
      <c r="AC87" s="64">
        <v>0</v>
      </c>
      <c r="AD87" s="384">
        <v>0</v>
      </c>
      <c r="AE87" s="329"/>
      <c r="AF87" s="384">
        <v>0</v>
      </c>
      <c r="AG87" s="329"/>
    </row>
    <row r="88" spans="1:33" ht="16.5" customHeight="1" x14ac:dyDescent="0.25">
      <c r="A88" s="65">
        <v>62</v>
      </c>
      <c r="B88" s="65" t="s">
        <v>460</v>
      </c>
      <c r="C88" s="65" t="s">
        <v>520</v>
      </c>
      <c r="D88" s="65" t="s">
        <v>528</v>
      </c>
      <c r="E88" s="386" t="s">
        <v>529</v>
      </c>
      <c r="F88" s="329"/>
      <c r="G88" s="65" t="s">
        <v>324</v>
      </c>
      <c r="H88" s="65" t="s">
        <v>325</v>
      </c>
      <c r="I88" s="65">
        <v>1</v>
      </c>
      <c r="J88" s="387">
        <v>0</v>
      </c>
      <c r="K88" s="328"/>
      <c r="L88" s="329"/>
      <c r="M88" s="65" t="s">
        <v>530</v>
      </c>
      <c r="N88" s="67">
        <v>43546</v>
      </c>
      <c r="O88" s="66" t="s">
        <v>516</v>
      </c>
      <c r="P88" s="66" t="s">
        <v>489</v>
      </c>
      <c r="Q88" s="66" t="s">
        <v>516</v>
      </c>
      <c r="R88" s="68" t="s">
        <v>19</v>
      </c>
      <c r="S88" s="65" t="s">
        <v>398</v>
      </c>
      <c r="T88" s="69">
        <v>37991</v>
      </c>
      <c r="U88" s="388">
        <v>0</v>
      </c>
      <c r="V88" s="328"/>
      <c r="W88" s="329"/>
      <c r="X88" s="64">
        <v>145163.85</v>
      </c>
      <c r="Y88" s="64">
        <v>0</v>
      </c>
      <c r="Z88" s="64">
        <v>0</v>
      </c>
      <c r="AA88" s="388">
        <v>0</v>
      </c>
      <c r="AB88" s="329"/>
      <c r="AC88" s="64">
        <v>0</v>
      </c>
      <c r="AD88" s="384">
        <v>0</v>
      </c>
      <c r="AE88" s="329"/>
      <c r="AF88" s="384">
        <v>0</v>
      </c>
      <c r="AG88" s="329"/>
    </row>
    <row r="89" spans="1:33" ht="24.75" customHeight="1" x14ac:dyDescent="0.25">
      <c r="A89" s="65">
        <v>63</v>
      </c>
      <c r="B89" s="65" t="s">
        <v>460</v>
      </c>
      <c r="C89" s="65" t="s">
        <v>531</v>
      </c>
      <c r="D89" s="65" t="s">
        <v>532</v>
      </c>
      <c r="E89" s="386" t="s">
        <v>533</v>
      </c>
      <c r="F89" s="329"/>
      <c r="G89" s="65" t="s">
        <v>324</v>
      </c>
      <c r="H89" s="65" t="s">
        <v>325</v>
      </c>
      <c r="I89" s="65">
        <v>343.78</v>
      </c>
      <c r="J89" s="387">
        <v>0</v>
      </c>
      <c r="K89" s="328"/>
      <c r="L89" s="329"/>
      <c r="M89" s="65" t="s">
        <v>498</v>
      </c>
      <c r="N89" s="67">
        <v>43546</v>
      </c>
      <c r="O89" s="66" t="s">
        <v>516</v>
      </c>
      <c r="P89" s="66" t="s">
        <v>489</v>
      </c>
      <c r="Q89" s="66" t="s">
        <v>516</v>
      </c>
      <c r="R89" s="68" t="s">
        <v>49</v>
      </c>
      <c r="S89" s="65" t="s">
        <v>329</v>
      </c>
      <c r="T89" s="69">
        <v>27344</v>
      </c>
      <c r="U89" s="388">
        <v>0</v>
      </c>
      <c r="V89" s="328"/>
      <c r="W89" s="329"/>
      <c r="X89" s="64">
        <v>21869.360000000001</v>
      </c>
      <c r="Y89" s="64">
        <v>0</v>
      </c>
      <c r="Z89" s="64">
        <v>0</v>
      </c>
      <c r="AA89" s="388">
        <v>0</v>
      </c>
      <c r="AB89" s="329"/>
      <c r="AC89" s="64">
        <v>0</v>
      </c>
      <c r="AD89" s="384">
        <v>0</v>
      </c>
      <c r="AE89" s="329"/>
      <c r="AF89" s="384">
        <v>0</v>
      </c>
      <c r="AG89" s="329"/>
    </row>
    <row r="90" spans="1:33" ht="24.75" customHeight="1" x14ac:dyDescent="0.25">
      <c r="A90" s="65">
        <v>64</v>
      </c>
      <c r="B90" s="65" t="s">
        <v>460</v>
      </c>
      <c r="C90" s="65" t="s">
        <v>531</v>
      </c>
      <c r="D90" s="65" t="s">
        <v>534</v>
      </c>
      <c r="E90" s="386" t="s">
        <v>535</v>
      </c>
      <c r="F90" s="329"/>
      <c r="G90" s="65" t="s">
        <v>324</v>
      </c>
      <c r="H90" s="65" t="s">
        <v>325</v>
      </c>
      <c r="I90" s="65">
        <v>293.43</v>
      </c>
      <c r="J90" s="387">
        <v>0</v>
      </c>
      <c r="K90" s="328"/>
      <c r="L90" s="329"/>
      <c r="M90" s="65" t="s">
        <v>498</v>
      </c>
      <c r="N90" s="67">
        <v>43546</v>
      </c>
      <c r="O90" s="66" t="s">
        <v>516</v>
      </c>
      <c r="P90" s="66" t="s">
        <v>489</v>
      </c>
      <c r="Q90" s="66" t="s">
        <v>516</v>
      </c>
      <c r="R90" s="68" t="s">
        <v>49</v>
      </c>
      <c r="S90" s="65" t="s">
        <v>329</v>
      </c>
      <c r="T90" s="69">
        <v>27344</v>
      </c>
      <c r="U90" s="388">
        <v>0</v>
      </c>
      <c r="V90" s="328"/>
      <c r="W90" s="329"/>
      <c r="X90" s="64">
        <v>18370.25</v>
      </c>
      <c r="Y90" s="64">
        <v>0</v>
      </c>
      <c r="Z90" s="64">
        <v>0</v>
      </c>
      <c r="AA90" s="388">
        <v>0</v>
      </c>
      <c r="AB90" s="329"/>
      <c r="AC90" s="64">
        <v>0</v>
      </c>
      <c r="AD90" s="384">
        <v>0</v>
      </c>
      <c r="AE90" s="329"/>
      <c r="AF90" s="384">
        <v>0</v>
      </c>
      <c r="AG90" s="329"/>
    </row>
    <row r="91" spans="1:33" ht="24.75" customHeight="1" x14ac:dyDescent="0.25">
      <c r="A91" s="65">
        <v>65</v>
      </c>
      <c r="B91" s="65" t="s">
        <v>460</v>
      </c>
      <c r="C91" s="65" t="s">
        <v>531</v>
      </c>
      <c r="D91" s="65" t="s">
        <v>536</v>
      </c>
      <c r="E91" s="386" t="s">
        <v>537</v>
      </c>
      <c r="F91" s="329"/>
      <c r="G91" s="65" t="s">
        <v>324</v>
      </c>
      <c r="H91" s="65" t="s">
        <v>325</v>
      </c>
      <c r="I91" s="65">
        <v>946.59</v>
      </c>
      <c r="J91" s="387">
        <v>0</v>
      </c>
      <c r="K91" s="328"/>
      <c r="L91" s="329"/>
      <c r="M91" s="65" t="s">
        <v>498</v>
      </c>
      <c r="N91" s="67">
        <v>43546</v>
      </c>
      <c r="O91" s="66" t="s">
        <v>516</v>
      </c>
      <c r="P91" s="66" t="s">
        <v>489</v>
      </c>
      <c r="Q91" s="66" t="s">
        <v>516</v>
      </c>
      <c r="R91" s="68" t="s">
        <v>49</v>
      </c>
      <c r="S91" s="65" t="s">
        <v>329</v>
      </c>
      <c r="T91" s="69">
        <v>27344</v>
      </c>
      <c r="U91" s="388">
        <v>0</v>
      </c>
      <c r="V91" s="328"/>
      <c r="W91" s="329"/>
      <c r="X91" s="64">
        <v>59261.45</v>
      </c>
      <c r="Y91" s="64">
        <v>0</v>
      </c>
      <c r="Z91" s="64">
        <v>0</v>
      </c>
      <c r="AA91" s="388">
        <v>0</v>
      </c>
      <c r="AB91" s="329"/>
      <c r="AC91" s="64">
        <v>0</v>
      </c>
      <c r="AD91" s="384">
        <v>0</v>
      </c>
      <c r="AE91" s="329"/>
      <c r="AF91" s="384">
        <v>0</v>
      </c>
      <c r="AG91" s="329"/>
    </row>
    <row r="92" spans="1:33" ht="16.5" customHeight="1" x14ac:dyDescent="0.25">
      <c r="A92" s="65">
        <v>66</v>
      </c>
      <c r="B92" s="65" t="s">
        <v>460</v>
      </c>
      <c r="C92" s="65" t="s">
        <v>531</v>
      </c>
      <c r="D92" s="65" t="s">
        <v>538</v>
      </c>
      <c r="E92" s="386" t="s">
        <v>539</v>
      </c>
      <c r="F92" s="329"/>
      <c r="G92" s="65" t="s">
        <v>324</v>
      </c>
      <c r="H92" s="65" t="s">
        <v>325</v>
      </c>
      <c r="I92" s="65">
        <v>1</v>
      </c>
      <c r="J92" s="387">
        <v>0</v>
      </c>
      <c r="K92" s="328"/>
      <c r="L92" s="329"/>
      <c r="M92" s="65" t="s">
        <v>540</v>
      </c>
      <c r="N92" s="67">
        <v>43546</v>
      </c>
      <c r="O92" s="66" t="s">
        <v>516</v>
      </c>
      <c r="P92" s="66" t="s">
        <v>489</v>
      </c>
      <c r="Q92" s="66" t="s">
        <v>516</v>
      </c>
      <c r="R92" s="68" t="s">
        <v>49</v>
      </c>
      <c r="S92" s="65" t="s">
        <v>329</v>
      </c>
      <c r="T92" s="69">
        <v>27344</v>
      </c>
      <c r="U92" s="388">
        <v>0</v>
      </c>
      <c r="V92" s="328"/>
      <c r="W92" s="329"/>
      <c r="X92" s="64">
        <v>117961.58</v>
      </c>
      <c r="Y92" s="64">
        <v>0</v>
      </c>
      <c r="Z92" s="64">
        <v>0</v>
      </c>
      <c r="AA92" s="388">
        <v>0</v>
      </c>
      <c r="AB92" s="329"/>
      <c r="AC92" s="64">
        <v>0</v>
      </c>
      <c r="AD92" s="384">
        <v>0</v>
      </c>
      <c r="AE92" s="329"/>
      <c r="AF92" s="384">
        <v>0</v>
      </c>
      <c r="AG92" s="329"/>
    </row>
    <row r="93" spans="1:33" ht="16.5" customHeight="1" x14ac:dyDescent="0.25">
      <c r="A93" s="65">
        <v>67</v>
      </c>
      <c r="B93" s="65" t="s">
        <v>460</v>
      </c>
      <c r="C93" s="65" t="s">
        <v>531</v>
      </c>
      <c r="D93" s="65" t="s">
        <v>541</v>
      </c>
      <c r="E93" s="386" t="s">
        <v>542</v>
      </c>
      <c r="F93" s="329"/>
      <c r="G93" s="65" t="s">
        <v>324</v>
      </c>
      <c r="H93" s="65" t="s">
        <v>325</v>
      </c>
      <c r="I93" s="65">
        <v>1</v>
      </c>
      <c r="J93" s="387">
        <v>0</v>
      </c>
      <c r="K93" s="328"/>
      <c r="L93" s="329"/>
      <c r="M93" s="65" t="s">
        <v>540</v>
      </c>
      <c r="N93" s="67">
        <v>43546</v>
      </c>
      <c r="O93" s="66" t="s">
        <v>516</v>
      </c>
      <c r="P93" s="66" t="s">
        <v>489</v>
      </c>
      <c r="Q93" s="66" t="s">
        <v>516</v>
      </c>
      <c r="R93" s="68" t="s">
        <v>49</v>
      </c>
      <c r="S93" s="65" t="s">
        <v>329</v>
      </c>
      <c r="T93" s="69">
        <v>27344</v>
      </c>
      <c r="U93" s="388">
        <v>0</v>
      </c>
      <c r="V93" s="328"/>
      <c r="W93" s="329"/>
      <c r="X93" s="64">
        <v>16488.89</v>
      </c>
      <c r="Y93" s="64">
        <v>0</v>
      </c>
      <c r="Z93" s="64">
        <v>0</v>
      </c>
      <c r="AA93" s="388">
        <v>0</v>
      </c>
      <c r="AB93" s="329"/>
      <c r="AC93" s="64">
        <v>0</v>
      </c>
      <c r="AD93" s="384">
        <v>0</v>
      </c>
      <c r="AE93" s="329"/>
      <c r="AF93" s="384">
        <v>0</v>
      </c>
      <c r="AG93" s="329"/>
    </row>
    <row r="94" spans="1:33" ht="24.75" customHeight="1" x14ac:dyDescent="0.25">
      <c r="A94" s="65">
        <v>68</v>
      </c>
      <c r="B94" s="65" t="s">
        <v>460</v>
      </c>
      <c r="C94" s="65" t="s">
        <v>531</v>
      </c>
      <c r="D94" s="65" t="s">
        <v>543</v>
      </c>
      <c r="E94" s="386" t="s">
        <v>544</v>
      </c>
      <c r="F94" s="329"/>
      <c r="G94" s="65" t="s">
        <v>324</v>
      </c>
      <c r="H94" s="65" t="s">
        <v>325</v>
      </c>
      <c r="I94" s="65">
        <v>275.88</v>
      </c>
      <c r="J94" s="387">
        <v>0</v>
      </c>
      <c r="K94" s="328"/>
      <c r="L94" s="329"/>
      <c r="M94" s="65" t="s">
        <v>498</v>
      </c>
      <c r="N94" s="67">
        <v>43546</v>
      </c>
      <c r="O94" s="66" t="s">
        <v>516</v>
      </c>
      <c r="P94" s="66" t="s">
        <v>489</v>
      </c>
      <c r="Q94" s="66" t="s">
        <v>516</v>
      </c>
      <c r="R94" s="68" t="s">
        <v>49</v>
      </c>
      <c r="S94" s="65" t="s">
        <v>329</v>
      </c>
      <c r="T94" s="69">
        <v>27344</v>
      </c>
      <c r="U94" s="388">
        <v>0</v>
      </c>
      <c r="V94" s="328"/>
      <c r="W94" s="329"/>
      <c r="X94" s="64">
        <v>17549.939999999999</v>
      </c>
      <c r="Y94" s="64">
        <v>0</v>
      </c>
      <c r="Z94" s="64">
        <v>0</v>
      </c>
      <c r="AA94" s="388">
        <v>0</v>
      </c>
      <c r="AB94" s="329"/>
      <c r="AC94" s="64">
        <v>0</v>
      </c>
      <c r="AD94" s="384">
        <v>0</v>
      </c>
      <c r="AE94" s="329"/>
      <c r="AF94" s="384">
        <v>0</v>
      </c>
      <c r="AG94" s="329"/>
    </row>
    <row r="95" spans="1:33" ht="24.75" customHeight="1" x14ac:dyDescent="0.25">
      <c r="A95" s="65">
        <v>69</v>
      </c>
      <c r="B95" s="65" t="s">
        <v>460</v>
      </c>
      <c r="C95" s="65" t="s">
        <v>531</v>
      </c>
      <c r="D95" s="65" t="s">
        <v>545</v>
      </c>
      <c r="E95" s="386" t="s">
        <v>546</v>
      </c>
      <c r="F95" s="329"/>
      <c r="G95" s="65" t="s">
        <v>324</v>
      </c>
      <c r="H95" s="65" t="s">
        <v>325</v>
      </c>
      <c r="I95" s="65">
        <v>7800</v>
      </c>
      <c r="J95" s="387">
        <v>0</v>
      </c>
      <c r="K95" s="328"/>
      <c r="L95" s="329"/>
      <c r="M95" s="65" t="s">
        <v>498</v>
      </c>
      <c r="N95" s="67">
        <v>43546</v>
      </c>
      <c r="O95" s="66" t="s">
        <v>516</v>
      </c>
      <c r="P95" s="66" t="s">
        <v>489</v>
      </c>
      <c r="Q95" s="66" t="s">
        <v>516</v>
      </c>
      <c r="R95" s="68" t="s">
        <v>49</v>
      </c>
      <c r="S95" s="65" t="s">
        <v>329</v>
      </c>
      <c r="T95" s="69">
        <v>27344</v>
      </c>
      <c r="U95" s="388">
        <v>0</v>
      </c>
      <c r="V95" s="328"/>
      <c r="W95" s="329"/>
      <c r="X95" s="64">
        <v>109390.59</v>
      </c>
      <c r="Y95" s="64">
        <v>0</v>
      </c>
      <c r="Z95" s="64">
        <v>0</v>
      </c>
      <c r="AA95" s="388">
        <v>0</v>
      </c>
      <c r="AB95" s="329"/>
      <c r="AC95" s="64">
        <v>0</v>
      </c>
      <c r="AD95" s="384">
        <v>0</v>
      </c>
      <c r="AE95" s="329"/>
      <c r="AF95" s="384">
        <v>0</v>
      </c>
      <c r="AG95" s="329"/>
    </row>
    <row r="96" spans="1:33" ht="24.75" customHeight="1" x14ac:dyDescent="0.25">
      <c r="A96" s="65">
        <v>70</v>
      </c>
      <c r="B96" s="65" t="s">
        <v>460</v>
      </c>
      <c r="C96" s="65" t="s">
        <v>531</v>
      </c>
      <c r="D96" s="65" t="s">
        <v>547</v>
      </c>
      <c r="E96" s="386" t="s">
        <v>548</v>
      </c>
      <c r="F96" s="329"/>
      <c r="G96" s="65" t="s">
        <v>324</v>
      </c>
      <c r="H96" s="65" t="s">
        <v>325</v>
      </c>
      <c r="I96" s="65">
        <v>1824.72</v>
      </c>
      <c r="J96" s="387">
        <v>0</v>
      </c>
      <c r="K96" s="328"/>
      <c r="L96" s="329"/>
      <c r="M96" s="65" t="s">
        <v>498</v>
      </c>
      <c r="N96" s="67">
        <v>43546</v>
      </c>
      <c r="O96" s="66" t="s">
        <v>516</v>
      </c>
      <c r="P96" s="66" t="s">
        <v>489</v>
      </c>
      <c r="Q96" s="66" t="s">
        <v>516</v>
      </c>
      <c r="R96" s="68" t="s">
        <v>49</v>
      </c>
      <c r="S96" s="65" t="s">
        <v>329</v>
      </c>
      <c r="T96" s="69">
        <v>27344</v>
      </c>
      <c r="U96" s="388">
        <v>0</v>
      </c>
      <c r="V96" s="328"/>
      <c r="W96" s="329"/>
      <c r="X96" s="64">
        <v>144152.16</v>
      </c>
      <c r="Y96" s="64">
        <v>0</v>
      </c>
      <c r="Z96" s="64">
        <v>0</v>
      </c>
      <c r="AA96" s="388">
        <v>0</v>
      </c>
      <c r="AB96" s="329"/>
      <c r="AC96" s="64">
        <v>0</v>
      </c>
      <c r="AD96" s="384">
        <v>0</v>
      </c>
      <c r="AE96" s="329"/>
      <c r="AF96" s="384">
        <v>0</v>
      </c>
      <c r="AG96" s="329"/>
    </row>
    <row r="97" spans="1:33" ht="16.5" customHeight="1" x14ac:dyDescent="0.25">
      <c r="A97" s="65">
        <v>71</v>
      </c>
      <c r="B97" s="65" t="s">
        <v>460</v>
      </c>
      <c r="C97" s="65" t="s">
        <v>531</v>
      </c>
      <c r="D97" s="65" t="s">
        <v>549</v>
      </c>
      <c r="E97" s="386" t="s">
        <v>550</v>
      </c>
      <c r="F97" s="329"/>
      <c r="G97" s="65" t="s">
        <v>324</v>
      </c>
      <c r="H97" s="65" t="s">
        <v>325</v>
      </c>
      <c r="I97" s="65">
        <v>1</v>
      </c>
      <c r="J97" s="387">
        <v>0</v>
      </c>
      <c r="K97" s="328"/>
      <c r="L97" s="329"/>
      <c r="M97" s="65" t="s">
        <v>540</v>
      </c>
      <c r="N97" s="67">
        <v>43546</v>
      </c>
      <c r="O97" s="66" t="s">
        <v>516</v>
      </c>
      <c r="P97" s="66" t="s">
        <v>489</v>
      </c>
      <c r="Q97" s="66" t="s">
        <v>516</v>
      </c>
      <c r="R97" s="68" t="s">
        <v>49</v>
      </c>
      <c r="S97" s="65" t="s">
        <v>329</v>
      </c>
      <c r="T97" s="69">
        <v>27344</v>
      </c>
      <c r="U97" s="388">
        <v>0</v>
      </c>
      <c r="V97" s="328"/>
      <c r="W97" s="329"/>
      <c r="X97" s="64">
        <v>481958.67</v>
      </c>
      <c r="Y97" s="64">
        <v>0</v>
      </c>
      <c r="Z97" s="64">
        <v>0</v>
      </c>
      <c r="AA97" s="388">
        <v>0</v>
      </c>
      <c r="AB97" s="329"/>
      <c r="AC97" s="64">
        <v>0</v>
      </c>
      <c r="AD97" s="384">
        <v>0</v>
      </c>
      <c r="AE97" s="329"/>
      <c r="AF97" s="384">
        <v>0</v>
      </c>
      <c r="AG97" s="329"/>
    </row>
    <row r="98" spans="1:33" ht="24.75" customHeight="1" x14ac:dyDescent="0.25">
      <c r="A98" s="65">
        <v>72</v>
      </c>
      <c r="B98" s="65" t="s">
        <v>460</v>
      </c>
      <c r="C98" s="65" t="s">
        <v>531</v>
      </c>
      <c r="D98" s="65" t="s">
        <v>551</v>
      </c>
      <c r="E98" s="386" t="s">
        <v>552</v>
      </c>
      <c r="F98" s="329"/>
      <c r="G98" s="65" t="s">
        <v>324</v>
      </c>
      <c r="H98" s="65" t="s">
        <v>325</v>
      </c>
      <c r="I98" s="65">
        <v>2250</v>
      </c>
      <c r="J98" s="387">
        <v>0</v>
      </c>
      <c r="K98" s="328"/>
      <c r="L98" s="329"/>
      <c r="M98" s="65" t="s">
        <v>498</v>
      </c>
      <c r="N98" s="67">
        <v>43546</v>
      </c>
      <c r="O98" s="66" t="s">
        <v>516</v>
      </c>
      <c r="P98" s="66" t="s">
        <v>489</v>
      </c>
      <c r="Q98" s="66" t="s">
        <v>516</v>
      </c>
      <c r="R98" s="68" t="s">
        <v>49</v>
      </c>
      <c r="S98" s="65" t="s">
        <v>329</v>
      </c>
      <c r="T98" s="69">
        <v>27344</v>
      </c>
      <c r="U98" s="388">
        <v>0</v>
      </c>
      <c r="V98" s="328"/>
      <c r="W98" s="329"/>
      <c r="X98" s="64">
        <v>122022.84</v>
      </c>
      <c r="Y98" s="64">
        <v>0</v>
      </c>
      <c r="Z98" s="64">
        <v>0</v>
      </c>
      <c r="AA98" s="388">
        <v>0</v>
      </c>
      <c r="AB98" s="329"/>
      <c r="AC98" s="64">
        <v>0</v>
      </c>
      <c r="AD98" s="384">
        <v>0</v>
      </c>
      <c r="AE98" s="329"/>
      <c r="AF98" s="384">
        <v>0</v>
      </c>
      <c r="AG98" s="329"/>
    </row>
    <row r="99" spans="1:33" ht="24.75" customHeight="1" x14ac:dyDescent="0.25">
      <c r="A99" s="65">
        <v>73</v>
      </c>
      <c r="B99" s="65" t="s">
        <v>460</v>
      </c>
      <c r="C99" s="65" t="s">
        <v>531</v>
      </c>
      <c r="D99" s="65" t="s">
        <v>553</v>
      </c>
      <c r="E99" s="386" t="s">
        <v>554</v>
      </c>
      <c r="F99" s="329"/>
      <c r="G99" s="65" t="s">
        <v>324</v>
      </c>
      <c r="H99" s="65" t="s">
        <v>325</v>
      </c>
      <c r="I99" s="65">
        <v>3150</v>
      </c>
      <c r="J99" s="387">
        <v>0</v>
      </c>
      <c r="K99" s="328"/>
      <c r="L99" s="329"/>
      <c r="M99" s="65" t="s">
        <v>498</v>
      </c>
      <c r="N99" s="67">
        <v>43546</v>
      </c>
      <c r="O99" s="66" t="s">
        <v>516</v>
      </c>
      <c r="P99" s="66" t="s">
        <v>489</v>
      </c>
      <c r="Q99" s="66" t="s">
        <v>516</v>
      </c>
      <c r="R99" s="68" t="s">
        <v>49</v>
      </c>
      <c r="S99" s="65" t="s">
        <v>329</v>
      </c>
      <c r="T99" s="69">
        <v>27344</v>
      </c>
      <c r="U99" s="388">
        <v>0</v>
      </c>
      <c r="V99" s="328"/>
      <c r="W99" s="329"/>
      <c r="X99" s="64">
        <v>169723.2</v>
      </c>
      <c r="Y99" s="64">
        <v>0</v>
      </c>
      <c r="Z99" s="64">
        <v>0</v>
      </c>
      <c r="AA99" s="388">
        <v>0</v>
      </c>
      <c r="AB99" s="329"/>
      <c r="AC99" s="64">
        <v>0</v>
      </c>
      <c r="AD99" s="384">
        <v>0</v>
      </c>
      <c r="AE99" s="329"/>
      <c r="AF99" s="384">
        <v>0</v>
      </c>
      <c r="AG99" s="329"/>
    </row>
    <row r="100" spans="1:33" ht="24.75" customHeight="1" x14ac:dyDescent="0.25">
      <c r="A100" s="65">
        <v>74</v>
      </c>
      <c r="B100" s="65" t="s">
        <v>460</v>
      </c>
      <c r="C100" s="65" t="s">
        <v>531</v>
      </c>
      <c r="D100" s="65" t="s">
        <v>555</v>
      </c>
      <c r="E100" s="386" t="s">
        <v>556</v>
      </c>
      <c r="F100" s="329"/>
      <c r="G100" s="65" t="s">
        <v>324</v>
      </c>
      <c r="H100" s="65" t="s">
        <v>325</v>
      </c>
      <c r="I100" s="65">
        <v>7800</v>
      </c>
      <c r="J100" s="387">
        <v>0</v>
      </c>
      <c r="K100" s="328"/>
      <c r="L100" s="329"/>
      <c r="M100" s="65" t="s">
        <v>498</v>
      </c>
      <c r="N100" s="67">
        <v>43546</v>
      </c>
      <c r="O100" s="66" t="s">
        <v>516</v>
      </c>
      <c r="P100" s="66" t="s">
        <v>489</v>
      </c>
      <c r="Q100" s="66" t="s">
        <v>516</v>
      </c>
      <c r="R100" s="68" t="s">
        <v>49</v>
      </c>
      <c r="S100" s="65" t="s">
        <v>329</v>
      </c>
      <c r="T100" s="69">
        <v>40</v>
      </c>
      <c r="U100" s="388">
        <v>0</v>
      </c>
      <c r="V100" s="328"/>
      <c r="W100" s="329"/>
      <c r="X100" s="64">
        <v>416639</v>
      </c>
      <c r="Y100" s="64">
        <v>0</v>
      </c>
      <c r="Z100" s="64">
        <v>0</v>
      </c>
      <c r="AA100" s="388">
        <v>0</v>
      </c>
      <c r="AB100" s="329"/>
      <c r="AC100" s="64">
        <v>0</v>
      </c>
      <c r="AD100" s="384">
        <v>0</v>
      </c>
      <c r="AE100" s="329"/>
      <c r="AF100" s="384">
        <v>0</v>
      </c>
      <c r="AG100" s="329"/>
    </row>
    <row r="101" spans="1:33" ht="24.75" customHeight="1" x14ac:dyDescent="0.25">
      <c r="A101" s="65">
        <v>75</v>
      </c>
      <c r="B101" s="65" t="s">
        <v>460</v>
      </c>
      <c r="C101" s="65" t="s">
        <v>531</v>
      </c>
      <c r="D101" s="65" t="s">
        <v>557</v>
      </c>
      <c r="E101" s="386" t="s">
        <v>558</v>
      </c>
      <c r="F101" s="329"/>
      <c r="G101" s="65" t="s">
        <v>324</v>
      </c>
      <c r="H101" s="65" t="s">
        <v>325</v>
      </c>
      <c r="I101" s="65">
        <v>3260</v>
      </c>
      <c r="J101" s="387">
        <v>0</v>
      </c>
      <c r="K101" s="328"/>
      <c r="L101" s="329"/>
      <c r="M101" s="65" t="s">
        <v>498</v>
      </c>
      <c r="N101" s="67">
        <v>43546</v>
      </c>
      <c r="O101" s="66" t="s">
        <v>516</v>
      </c>
      <c r="P101" s="66" t="s">
        <v>489</v>
      </c>
      <c r="Q101" s="66" t="s">
        <v>516</v>
      </c>
      <c r="R101" s="68" t="s">
        <v>49</v>
      </c>
      <c r="S101" s="65" t="s">
        <v>329</v>
      </c>
      <c r="T101" s="69">
        <v>27344</v>
      </c>
      <c r="U101" s="388">
        <v>0</v>
      </c>
      <c r="V101" s="328"/>
      <c r="W101" s="329"/>
      <c r="X101" s="64">
        <v>175553.24</v>
      </c>
      <c r="Y101" s="64">
        <v>0</v>
      </c>
      <c r="Z101" s="64">
        <v>0</v>
      </c>
      <c r="AA101" s="388">
        <v>0</v>
      </c>
      <c r="AB101" s="329"/>
      <c r="AC101" s="64">
        <v>0</v>
      </c>
      <c r="AD101" s="384">
        <v>0</v>
      </c>
      <c r="AE101" s="329"/>
      <c r="AF101" s="384">
        <v>0</v>
      </c>
      <c r="AG101" s="329"/>
    </row>
    <row r="102" spans="1:33" ht="16.5" customHeight="1" x14ac:dyDescent="0.25">
      <c r="A102" s="65">
        <v>76</v>
      </c>
      <c r="B102" s="65" t="s">
        <v>460</v>
      </c>
      <c r="C102" s="65" t="s">
        <v>531</v>
      </c>
      <c r="D102" s="65" t="s">
        <v>559</v>
      </c>
      <c r="E102" s="386" t="s">
        <v>560</v>
      </c>
      <c r="F102" s="329"/>
      <c r="G102" s="65" t="s">
        <v>324</v>
      </c>
      <c r="H102" s="65" t="s">
        <v>325</v>
      </c>
      <c r="I102" s="65">
        <v>1</v>
      </c>
      <c r="J102" s="387">
        <v>0</v>
      </c>
      <c r="K102" s="328"/>
      <c r="L102" s="329"/>
      <c r="M102" s="65" t="s">
        <v>540</v>
      </c>
      <c r="N102" s="67">
        <v>43546</v>
      </c>
      <c r="O102" s="66" t="s">
        <v>516</v>
      </c>
      <c r="P102" s="66" t="s">
        <v>489</v>
      </c>
      <c r="Q102" s="66" t="s">
        <v>516</v>
      </c>
      <c r="R102" s="68" t="s">
        <v>49</v>
      </c>
      <c r="S102" s="65" t="s">
        <v>329</v>
      </c>
      <c r="T102" s="69">
        <v>27344</v>
      </c>
      <c r="U102" s="388">
        <v>0</v>
      </c>
      <c r="V102" s="328"/>
      <c r="W102" s="329"/>
      <c r="X102" s="64">
        <v>42497.59</v>
      </c>
      <c r="Y102" s="64">
        <v>0</v>
      </c>
      <c r="Z102" s="64">
        <v>0</v>
      </c>
      <c r="AA102" s="388">
        <v>0</v>
      </c>
      <c r="AB102" s="329"/>
      <c r="AC102" s="64">
        <v>0</v>
      </c>
      <c r="AD102" s="384">
        <v>0</v>
      </c>
      <c r="AE102" s="329"/>
      <c r="AF102" s="384">
        <v>0</v>
      </c>
      <c r="AG102" s="329"/>
    </row>
    <row r="103" spans="1:33" ht="24.75" customHeight="1" x14ac:dyDescent="0.25">
      <c r="A103" s="65">
        <v>77</v>
      </c>
      <c r="B103" s="65" t="s">
        <v>460</v>
      </c>
      <c r="C103" s="65" t="s">
        <v>531</v>
      </c>
      <c r="D103" s="65" t="s">
        <v>561</v>
      </c>
      <c r="E103" s="386" t="s">
        <v>562</v>
      </c>
      <c r="F103" s="329"/>
      <c r="G103" s="65" t="s">
        <v>324</v>
      </c>
      <c r="H103" s="65" t="s">
        <v>325</v>
      </c>
      <c r="I103" s="65">
        <v>2100</v>
      </c>
      <c r="J103" s="387">
        <v>0</v>
      </c>
      <c r="K103" s="328"/>
      <c r="L103" s="329"/>
      <c r="M103" s="65" t="s">
        <v>498</v>
      </c>
      <c r="N103" s="67">
        <v>43546</v>
      </c>
      <c r="O103" s="66" t="s">
        <v>516</v>
      </c>
      <c r="P103" s="66" t="s">
        <v>489</v>
      </c>
      <c r="Q103" s="66" t="s">
        <v>516</v>
      </c>
      <c r="R103" s="68" t="s">
        <v>19</v>
      </c>
      <c r="S103" s="65" t="s">
        <v>398</v>
      </c>
      <c r="T103" s="69">
        <v>27344</v>
      </c>
      <c r="U103" s="388">
        <v>0</v>
      </c>
      <c r="V103" s="328"/>
      <c r="W103" s="329"/>
      <c r="X103" s="64">
        <v>114072.78</v>
      </c>
      <c r="Y103" s="64">
        <v>0</v>
      </c>
      <c r="Z103" s="64">
        <v>0</v>
      </c>
      <c r="AA103" s="388">
        <v>0</v>
      </c>
      <c r="AB103" s="329"/>
      <c r="AC103" s="64">
        <v>0</v>
      </c>
      <c r="AD103" s="384">
        <v>0</v>
      </c>
      <c r="AE103" s="329"/>
      <c r="AF103" s="384">
        <v>0</v>
      </c>
      <c r="AG103" s="329"/>
    </row>
    <row r="104" spans="1:33" ht="24.75" customHeight="1" x14ac:dyDescent="0.25">
      <c r="A104" s="65">
        <v>78</v>
      </c>
      <c r="B104" s="65" t="s">
        <v>460</v>
      </c>
      <c r="C104" s="65" t="s">
        <v>531</v>
      </c>
      <c r="D104" s="65" t="s">
        <v>563</v>
      </c>
      <c r="E104" s="386" t="s">
        <v>564</v>
      </c>
      <c r="F104" s="329"/>
      <c r="G104" s="65" t="s">
        <v>324</v>
      </c>
      <c r="H104" s="65" t="s">
        <v>325</v>
      </c>
      <c r="I104" s="65">
        <v>3200</v>
      </c>
      <c r="J104" s="387">
        <v>0</v>
      </c>
      <c r="K104" s="328"/>
      <c r="L104" s="329"/>
      <c r="M104" s="65" t="s">
        <v>498</v>
      </c>
      <c r="N104" s="67">
        <v>43546</v>
      </c>
      <c r="O104" s="66" t="s">
        <v>516</v>
      </c>
      <c r="P104" s="66" t="s">
        <v>489</v>
      </c>
      <c r="Q104" s="66" t="s">
        <v>516</v>
      </c>
      <c r="R104" s="68" t="s">
        <v>19</v>
      </c>
      <c r="S104" s="65" t="s">
        <v>398</v>
      </c>
      <c r="T104" s="69">
        <v>27344</v>
      </c>
      <c r="U104" s="388">
        <v>0</v>
      </c>
      <c r="V104" s="328"/>
      <c r="W104" s="329"/>
      <c r="X104" s="64">
        <v>172837.16</v>
      </c>
      <c r="Y104" s="64">
        <v>0</v>
      </c>
      <c r="Z104" s="64">
        <v>0</v>
      </c>
      <c r="AA104" s="388">
        <v>0</v>
      </c>
      <c r="AB104" s="329"/>
      <c r="AC104" s="64">
        <v>0</v>
      </c>
      <c r="AD104" s="384">
        <v>0</v>
      </c>
      <c r="AE104" s="329"/>
      <c r="AF104" s="384">
        <v>0</v>
      </c>
      <c r="AG104" s="329"/>
    </row>
    <row r="105" spans="1:33" ht="41.25" customHeight="1" x14ac:dyDescent="0.25">
      <c r="A105" s="65">
        <v>79</v>
      </c>
      <c r="B105" s="65" t="s">
        <v>460</v>
      </c>
      <c r="C105" s="65" t="s">
        <v>565</v>
      </c>
      <c r="D105" s="65" t="s">
        <v>566</v>
      </c>
      <c r="E105" s="386" t="s">
        <v>567</v>
      </c>
      <c r="F105" s="329"/>
      <c r="G105" s="65" t="s">
        <v>568</v>
      </c>
      <c r="H105" s="65" t="s">
        <v>569</v>
      </c>
      <c r="I105" s="65">
        <v>1</v>
      </c>
      <c r="J105" s="387">
        <v>0</v>
      </c>
      <c r="K105" s="328"/>
      <c r="L105" s="329"/>
      <c r="M105" s="65" t="s">
        <v>570</v>
      </c>
      <c r="N105" s="67">
        <v>43440</v>
      </c>
      <c r="O105" s="66" t="s">
        <v>348</v>
      </c>
      <c r="P105" s="66" t="s">
        <v>571</v>
      </c>
      <c r="Q105" s="66" t="s">
        <v>348</v>
      </c>
      <c r="R105" s="68" t="s">
        <v>69</v>
      </c>
      <c r="S105" s="65" t="s">
        <v>502</v>
      </c>
      <c r="T105" s="69">
        <v>3680</v>
      </c>
      <c r="U105" s="388">
        <v>0</v>
      </c>
      <c r="V105" s="328"/>
      <c r="W105" s="329"/>
      <c r="X105" s="64">
        <v>6869989.0599999996</v>
      </c>
      <c r="Y105" s="64">
        <v>5914763.7599999998</v>
      </c>
      <c r="Z105" s="64">
        <v>6163575.5700000003</v>
      </c>
      <c r="AA105" s="388">
        <v>6163575.5700000003</v>
      </c>
      <c r="AB105" s="329"/>
      <c r="AC105" s="64">
        <v>3654968.11</v>
      </c>
      <c r="AD105" s="384">
        <v>0.897174000739966</v>
      </c>
      <c r="AE105" s="329"/>
      <c r="AF105" s="384">
        <v>1</v>
      </c>
      <c r="AG105" s="329"/>
    </row>
    <row r="106" spans="1:33" ht="24.75" customHeight="1" x14ac:dyDescent="0.25">
      <c r="A106" s="65">
        <v>80</v>
      </c>
      <c r="B106" s="65" t="s">
        <v>460</v>
      </c>
      <c r="C106" s="65" t="s">
        <v>572</v>
      </c>
      <c r="D106" s="65" t="s">
        <v>573</v>
      </c>
      <c r="E106" s="386" t="s">
        <v>574</v>
      </c>
      <c r="F106" s="329"/>
      <c r="G106" s="65" t="s">
        <v>324</v>
      </c>
      <c r="H106" s="65" t="s">
        <v>325</v>
      </c>
      <c r="I106" s="65">
        <v>3256.19</v>
      </c>
      <c r="J106" s="387">
        <v>0</v>
      </c>
      <c r="K106" s="328"/>
      <c r="L106" s="329"/>
      <c r="M106" s="65" t="s">
        <v>498</v>
      </c>
      <c r="N106" s="67">
        <v>43546</v>
      </c>
      <c r="O106" s="66" t="s">
        <v>516</v>
      </c>
      <c r="P106" s="66" t="s">
        <v>489</v>
      </c>
      <c r="Q106" s="66" t="s">
        <v>516</v>
      </c>
      <c r="R106" s="68" t="s">
        <v>49</v>
      </c>
      <c r="S106" s="65" t="s">
        <v>329</v>
      </c>
      <c r="T106" s="69">
        <v>37991</v>
      </c>
      <c r="U106" s="388">
        <v>0</v>
      </c>
      <c r="V106" s="328"/>
      <c r="W106" s="329"/>
      <c r="X106" s="64">
        <v>213391.55</v>
      </c>
      <c r="Y106" s="64">
        <v>0</v>
      </c>
      <c r="Z106" s="64">
        <v>0</v>
      </c>
      <c r="AA106" s="388">
        <v>0</v>
      </c>
      <c r="AB106" s="329"/>
      <c r="AC106" s="64">
        <v>0</v>
      </c>
      <c r="AD106" s="384">
        <v>0</v>
      </c>
      <c r="AE106" s="329"/>
      <c r="AF106" s="384">
        <v>0</v>
      </c>
      <c r="AG106" s="329"/>
    </row>
    <row r="107" spans="1:33" ht="24.75" customHeight="1" x14ac:dyDescent="0.25">
      <c r="A107" s="65">
        <v>81</v>
      </c>
      <c r="B107" s="65" t="s">
        <v>460</v>
      </c>
      <c r="C107" s="65" t="s">
        <v>572</v>
      </c>
      <c r="D107" s="65" t="s">
        <v>575</v>
      </c>
      <c r="E107" s="386" t="s">
        <v>576</v>
      </c>
      <c r="F107" s="329"/>
      <c r="G107" s="65" t="s">
        <v>324</v>
      </c>
      <c r="H107" s="65" t="s">
        <v>325</v>
      </c>
      <c r="I107" s="65">
        <v>5470</v>
      </c>
      <c r="J107" s="387">
        <v>0</v>
      </c>
      <c r="K107" s="328"/>
      <c r="L107" s="329"/>
      <c r="M107" s="65" t="s">
        <v>498</v>
      </c>
      <c r="N107" s="67">
        <v>43546</v>
      </c>
      <c r="O107" s="66" t="s">
        <v>516</v>
      </c>
      <c r="P107" s="66" t="s">
        <v>489</v>
      </c>
      <c r="Q107" s="66" t="s">
        <v>516</v>
      </c>
      <c r="R107" s="68" t="s">
        <v>49</v>
      </c>
      <c r="S107" s="65" t="s">
        <v>329</v>
      </c>
      <c r="T107" s="69">
        <v>37991</v>
      </c>
      <c r="U107" s="388">
        <v>0</v>
      </c>
      <c r="V107" s="328"/>
      <c r="W107" s="329"/>
      <c r="X107" s="64">
        <v>292684.12</v>
      </c>
      <c r="Y107" s="64">
        <v>0</v>
      </c>
      <c r="Z107" s="64">
        <v>0</v>
      </c>
      <c r="AA107" s="388">
        <v>0</v>
      </c>
      <c r="AB107" s="329"/>
      <c r="AC107" s="64">
        <v>0</v>
      </c>
      <c r="AD107" s="384">
        <v>0</v>
      </c>
      <c r="AE107" s="329"/>
      <c r="AF107" s="384">
        <v>0</v>
      </c>
      <c r="AG107" s="329"/>
    </row>
    <row r="108" spans="1:33" ht="24.75" customHeight="1" x14ac:dyDescent="0.25">
      <c r="A108" s="65">
        <v>82</v>
      </c>
      <c r="B108" s="65" t="s">
        <v>460</v>
      </c>
      <c r="C108" s="65" t="s">
        <v>577</v>
      </c>
      <c r="D108" s="65" t="s">
        <v>578</v>
      </c>
      <c r="E108" s="386" t="s">
        <v>579</v>
      </c>
      <c r="F108" s="329"/>
      <c r="G108" s="65" t="s">
        <v>324</v>
      </c>
      <c r="H108" s="65" t="s">
        <v>325</v>
      </c>
      <c r="I108" s="65">
        <v>3334</v>
      </c>
      <c r="J108" s="387">
        <v>0</v>
      </c>
      <c r="K108" s="328"/>
      <c r="L108" s="329"/>
      <c r="M108" s="65" t="s">
        <v>498</v>
      </c>
      <c r="N108" s="67">
        <v>43546</v>
      </c>
      <c r="O108" s="66" t="s">
        <v>516</v>
      </c>
      <c r="P108" s="66" t="s">
        <v>489</v>
      </c>
      <c r="Q108" s="66" t="s">
        <v>516</v>
      </c>
      <c r="R108" s="68" t="s">
        <v>49</v>
      </c>
      <c r="S108" s="65" t="s">
        <v>329</v>
      </c>
      <c r="T108" s="69">
        <v>27344</v>
      </c>
      <c r="U108" s="388">
        <v>0</v>
      </c>
      <c r="V108" s="328"/>
      <c r="W108" s="329"/>
      <c r="X108" s="64">
        <v>179475.27</v>
      </c>
      <c r="Y108" s="64">
        <v>0</v>
      </c>
      <c r="Z108" s="64">
        <v>0</v>
      </c>
      <c r="AA108" s="388">
        <v>0</v>
      </c>
      <c r="AB108" s="329"/>
      <c r="AC108" s="64">
        <v>0</v>
      </c>
      <c r="AD108" s="384">
        <v>0</v>
      </c>
      <c r="AE108" s="329"/>
      <c r="AF108" s="384">
        <v>0</v>
      </c>
      <c r="AG108" s="329"/>
    </row>
    <row r="109" spans="1:33" x14ac:dyDescent="0.25">
      <c r="A109" s="79"/>
      <c r="B109" s="79"/>
      <c r="C109" s="380" t="s">
        <v>580</v>
      </c>
      <c r="D109" s="325"/>
      <c r="E109" s="379"/>
      <c r="F109" s="325"/>
      <c r="G109" s="79"/>
      <c r="H109" s="79"/>
      <c r="I109" s="79"/>
      <c r="J109" s="381"/>
      <c r="K109" s="325"/>
      <c r="L109" s="325"/>
      <c r="M109" s="79"/>
      <c r="N109" s="80"/>
      <c r="O109" s="81"/>
      <c r="P109" s="81"/>
      <c r="Q109" s="385" t="s">
        <v>339</v>
      </c>
      <c r="R109" s="325"/>
      <c r="S109" s="79"/>
      <c r="T109" s="79"/>
      <c r="U109" s="390">
        <v>586268774</v>
      </c>
      <c r="V109" s="325"/>
      <c r="W109" s="325"/>
      <c r="X109" s="83">
        <v>633645256.29999995</v>
      </c>
      <c r="Y109" s="83">
        <v>72848237.920000002</v>
      </c>
      <c r="Z109" s="83">
        <v>37065467.240000002</v>
      </c>
      <c r="AA109" s="390">
        <v>37065467.240000002</v>
      </c>
      <c r="AB109" s="325"/>
      <c r="AC109" s="83">
        <v>28310876.02</v>
      </c>
      <c r="AD109" s="379"/>
      <c r="AE109" s="325"/>
      <c r="AF109" s="379"/>
      <c r="AG109" s="325"/>
    </row>
    <row r="110" spans="1:33" x14ac:dyDescent="0.25">
      <c r="A110" s="389" t="s">
        <v>581</v>
      </c>
      <c r="B110" s="325"/>
      <c r="C110" s="325"/>
      <c r="D110" s="325"/>
      <c r="E110" s="325"/>
      <c r="F110" s="325"/>
      <c r="G110" s="79"/>
      <c r="H110" s="79"/>
      <c r="I110" s="79"/>
      <c r="J110" s="381"/>
      <c r="K110" s="325"/>
      <c r="L110" s="325"/>
      <c r="M110" s="79"/>
      <c r="N110" s="80"/>
      <c r="O110" s="81"/>
      <c r="P110" s="81"/>
      <c r="Q110" s="81"/>
      <c r="R110" s="79"/>
      <c r="S110" s="79"/>
      <c r="T110" s="79"/>
      <c r="U110" s="379"/>
      <c r="V110" s="325"/>
      <c r="W110" s="325"/>
      <c r="X110" s="81"/>
      <c r="Y110" s="81"/>
      <c r="Z110" s="81"/>
      <c r="AA110" s="379"/>
      <c r="AB110" s="325"/>
      <c r="AC110" s="81"/>
      <c r="AD110" s="379"/>
      <c r="AE110" s="325"/>
      <c r="AF110" s="379"/>
      <c r="AG110" s="325"/>
    </row>
    <row r="111" spans="1:33" ht="16.5" customHeight="1" x14ac:dyDescent="0.25">
      <c r="A111" s="65">
        <v>83</v>
      </c>
      <c r="B111" s="65" t="s">
        <v>582</v>
      </c>
      <c r="C111" s="65" t="s">
        <v>321</v>
      </c>
      <c r="D111" s="65" t="s">
        <v>583</v>
      </c>
      <c r="E111" s="386" t="s">
        <v>422</v>
      </c>
      <c r="F111" s="329"/>
      <c r="G111" s="65" t="s">
        <v>324</v>
      </c>
      <c r="H111" s="65" t="s">
        <v>325</v>
      </c>
      <c r="I111" s="65">
        <v>0</v>
      </c>
      <c r="J111" s="387">
        <v>1</v>
      </c>
      <c r="K111" s="328"/>
      <c r="L111" s="329"/>
      <c r="M111" s="65" t="s">
        <v>326</v>
      </c>
      <c r="N111" s="67">
        <v>43467</v>
      </c>
      <c r="O111" s="66" t="s">
        <v>327</v>
      </c>
      <c r="P111" s="66" t="s">
        <v>328</v>
      </c>
      <c r="Q111" s="66" t="s">
        <v>327</v>
      </c>
      <c r="R111" s="68" t="s">
        <v>49</v>
      </c>
      <c r="S111" s="65" t="s">
        <v>329</v>
      </c>
      <c r="T111" s="69">
        <v>10</v>
      </c>
      <c r="U111" s="388">
        <v>0</v>
      </c>
      <c r="V111" s="328"/>
      <c r="W111" s="329"/>
      <c r="X111" s="64">
        <v>2958</v>
      </c>
      <c r="Y111" s="64">
        <v>2958</v>
      </c>
      <c r="Z111" s="64">
        <v>2958</v>
      </c>
      <c r="AA111" s="388">
        <v>2958</v>
      </c>
      <c r="AB111" s="329"/>
      <c r="AC111" s="64">
        <v>2958</v>
      </c>
      <c r="AD111" s="384">
        <v>1</v>
      </c>
      <c r="AE111" s="329"/>
      <c r="AF111" s="384">
        <v>1</v>
      </c>
      <c r="AG111" s="329"/>
    </row>
    <row r="112" spans="1:33" ht="16.5" customHeight="1" x14ac:dyDescent="0.25">
      <c r="A112" s="65">
        <v>84</v>
      </c>
      <c r="B112" s="65" t="s">
        <v>582</v>
      </c>
      <c r="C112" s="65" t="s">
        <v>377</v>
      </c>
      <c r="D112" s="65" t="s">
        <v>584</v>
      </c>
      <c r="E112" s="386" t="s">
        <v>585</v>
      </c>
      <c r="F112" s="329"/>
      <c r="G112" s="65" t="s">
        <v>324</v>
      </c>
      <c r="H112" s="65" t="s">
        <v>325</v>
      </c>
      <c r="I112" s="65">
        <v>1</v>
      </c>
      <c r="J112" s="387">
        <v>0</v>
      </c>
      <c r="K112" s="328"/>
      <c r="L112" s="329"/>
      <c r="M112" s="65" t="s">
        <v>333</v>
      </c>
      <c r="N112" s="67">
        <v>43466</v>
      </c>
      <c r="O112" s="66" t="s">
        <v>334</v>
      </c>
      <c r="P112" s="66" t="s">
        <v>335</v>
      </c>
      <c r="Q112" s="66" t="s">
        <v>334</v>
      </c>
      <c r="R112" s="68" t="s">
        <v>19</v>
      </c>
      <c r="S112" s="65" t="s">
        <v>329</v>
      </c>
      <c r="T112" s="69">
        <v>27344</v>
      </c>
      <c r="U112" s="388">
        <v>13874374</v>
      </c>
      <c r="V112" s="328"/>
      <c r="W112" s="329"/>
      <c r="X112" s="64">
        <v>13746528</v>
      </c>
      <c r="Y112" s="64">
        <v>13419274.9</v>
      </c>
      <c r="Z112" s="64">
        <v>4023045.6</v>
      </c>
      <c r="AA112" s="388">
        <v>4023045.6</v>
      </c>
      <c r="AB112" s="329"/>
      <c r="AC112" s="64">
        <v>3830501.1</v>
      </c>
      <c r="AD112" s="384">
        <v>0.29265903361197798</v>
      </c>
      <c r="AE112" s="329"/>
      <c r="AF112" s="384">
        <v>0</v>
      </c>
      <c r="AG112" s="329"/>
    </row>
    <row r="113" spans="1:33" ht="16.5" customHeight="1" x14ac:dyDescent="0.25">
      <c r="A113" s="65">
        <v>85</v>
      </c>
      <c r="B113" s="65" t="s">
        <v>582</v>
      </c>
      <c r="C113" s="65" t="s">
        <v>586</v>
      </c>
      <c r="D113" s="65" t="s">
        <v>587</v>
      </c>
      <c r="E113" s="386" t="s">
        <v>588</v>
      </c>
      <c r="F113" s="329"/>
      <c r="G113" s="65" t="s">
        <v>324</v>
      </c>
      <c r="H113" s="65" t="s">
        <v>325</v>
      </c>
      <c r="I113" s="65">
        <v>1</v>
      </c>
      <c r="J113" s="387">
        <v>0</v>
      </c>
      <c r="K113" s="328"/>
      <c r="L113" s="329"/>
      <c r="M113" s="65" t="s">
        <v>333</v>
      </c>
      <c r="N113" s="67">
        <v>43466</v>
      </c>
      <c r="O113" s="66" t="s">
        <v>334</v>
      </c>
      <c r="P113" s="66" t="s">
        <v>335</v>
      </c>
      <c r="Q113" s="66" t="s">
        <v>334</v>
      </c>
      <c r="R113" s="68" t="s">
        <v>19</v>
      </c>
      <c r="S113" s="65" t="s">
        <v>329</v>
      </c>
      <c r="T113" s="69">
        <v>27344</v>
      </c>
      <c r="U113" s="388">
        <v>1275399</v>
      </c>
      <c r="V113" s="328"/>
      <c r="W113" s="329"/>
      <c r="X113" s="64">
        <v>1275399</v>
      </c>
      <c r="Y113" s="64">
        <v>1275399</v>
      </c>
      <c r="Z113" s="64">
        <v>155236.65</v>
      </c>
      <c r="AA113" s="388">
        <v>155236.65</v>
      </c>
      <c r="AB113" s="329"/>
      <c r="AC113" s="64">
        <v>144055.65</v>
      </c>
      <c r="AD113" s="384">
        <v>0.121716145300412</v>
      </c>
      <c r="AE113" s="329"/>
      <c r="AF113" s="384">
        <v>0</v>
      </c>
      <c r="AG113" s="329"/>
    </row>
    <row r="114" spans="1:33" ht="16.5" customHeight="1" x14ac:dyDescent="0.25">
      <c r="A114" s="65">
        <v>86</v>
      </c>
      <c r="B114" s="65" t="s">
        <v>582</v>
      </c>
      <c r="C114" s="65" t="s">
        <v>589</v>
      </c>
      <c r="D114" s="65" t="s">
        <v>590</v>
      </c>
      <c r="E114" s="386" t="s">
        <v>591</v>
      </c>
      <c r="F114" s="329"/>
      <c r="G114" s="65" t="s">
        <v>324</v>
      </c>
      <c r="H114" s="65" t="s">
        <v>325</v>
      </c>
      <c r="I114" s="65">
        <v>1</v>
      </c>
      <c r="J114" s="387">
        <v>0</v>
      </c>
      <c r="K114" s="328"/>
      <c r="L114" s="329"/>
      <c r="M114" s="65" t="s">
        <v>333</v>
      </c>
      <c r="N114" s="67">
        <v>43466</v>
      </c>
      <c r="O114" s="66" t="s">
        <v>334</v>
      </c>
      <c r="P114" s="66" t="s">
        <v>335</v>
      </c>
      <c r="Q114" s="66" t="s">
        <v>334</v>
      </c>
      <c r="R114" s="68" t="s">
        <v>19</v>
      </c>
      <c r="S114" s="65" t="s">
        <v>329</v>
      </c>
      <c r="T114" s="69">
        <v>27344</v>
      </c>
      <c r="U114" s="388">
        <v>10345239</v>
      </c>
      <c r="V114" s="328"/>
      <c r="W114" s="329"/>
      <c r="X114" s="64">
        <v>10345239</v>
      </c>
      <c r="Y114" s="64">
        <v>10345239</v>
      </c>
      <c r="Z114" s="64">
        <v>1985429.82</v>
      </c>
      <c r="AA114" s="388">
        <v>1985429.82</v>
      </c>
      <c r="AB114" s="329"/>
      <c r="AC114" s="64">
        <v>1845560.03</v>
      </c>
      <c r="AD114" s="384">
        <v>0.19191725005096499</v>
      </c>
      <c r="AE114" s="329"/>
      <c r="AF114" s="384">
        <v>0</v>
      </c>
      <c r="AG114" s="329"/>
    </row>
    <row r="115" spans="1:33" ht="16.5" customHeight="1" x14ac:dyDescent="0.25">
      <c r="A115" s="65">
        <v>87</v>
      </c>
      <c r="B115" s="65" t="s">
        <v>582</v>
      </c>
      <c r="C115" s="65" t="s">
        <v>589</v>
      </c>
      <c r="D115" s="65" t="s">
        <v>592</v>
      </c>
      <c r="E115" s="386" t="s">
        <v>593</v>
      </c>
      <c r="F115" s="329"/>
      <c r="G115" s="65" t="s">
        <v>324</v>
      </c>
      <c r="H115" s="65" t="s">
        <v>325</v>
      </c>
      <c r="I115" s="65">
        <v>1</v>
      </c>
      <c r="J115" s="387">
        <v>0</v>
      </c>
      <c r="K115" s="328"/>
      <c r="L115" s="329"/>
      <c r="M115" s="65" t="s">
        <v>333</v>
      </c>
      <c r="N115" s="67">
        <v>43466</v>
      </c>
      <c r="O115" s="66" t="s">
        <v>334</v>
      </c>
      <c r="P115" s="66" t="s">
        <v>335</v>
      </c>
      <c r="Q115" s="66" t="s">
        <v>334</v>
      </c>
      <c r="R115" s="68" t="s">
        <v>19</v>
      </c>
      <c r="S115" s="65" t="s">
        <v>329</v>
      </c>
      <c r="T115" s="69">
        <v>27344</v>
      </c>
      <c r="U115" s="388">
        <v>3853503</v>
      </c>
      <c r="V115" s="328"/>
      <c r="W115" s="329"/>
      <c r="X115" s="64">
        <v>3853503</v>
      </c>
      <c r="Y115" s="64">
        <v>3853503</v>
      </c>
      <c r="Z115" s="64">
        <v>689922.45</v>
      </c>
      <c r="AA115" s="388">
        <v>689922.45</v>
      </c>
      <c r="AB115" s="329"/>
      <c r="AC115" s="64">
        <v>635860.26</v>
      </c>
      <c r="AD115" s="384">
        <v>0.17903773527618899</v>
      </c>
      <c r="AE115" s="329"/>
      <c r="AF115" s="384">
        <v>0</v>
      </c>
      <c r="AG115" s="329"/>
    </row>
    <row r="116" spans="1:33" ht="16.5" customHeight="1" x14ac:dyDescent="0.25">
      <c r="A116" s="65">
        <v>88</v>
      </c>
      <c r="B116" s="65" t="s">
        <v>582</v>
      </c>
      <c r="C116" s="65" t="s">
        <v>594</v>
      </c>
      <c r="D116" s="65" t="s">
        <v>595</v>
      </c>
      <c r="E116" s="386" t="s">
        <v>596</v>
      </c>
      <c r="F116" s="329"/>
      <c r="G116" s="65" t="s">
        <v>324</v>
      </c>
      <c r="H116" s="65" t="s">
        <v>325</v>
      </c>
      <c r="I116" s="65">
        <v>1</v>
      </c>
      <c r="J116" s="387">
        <v>0</v>
      </c>
      <c r="K116" s="328"/>
      <c r="L116" s="329"/>
      <c r="M116" s="65" t="s">
        <v>333</v>
      </c>
      <c r="N116" s="67">
        <v>43466</v>
      </c>
      <c r="O116" s="66" t="s">
        <v>334</v>
      </c>
      <c r="P116" s="66" t="s">
        <v>335</v>
      </c>
      <c r="Q116" s="66" t="s">
        <v>334</v>
      </c>
      <c r="R116" s="68" t="s">
        <v>19</v>
      </c>
      <c r="S116" s="65" t="s">
        <v>329</v>
      </c>
      <c r="T116" s="69">
        <v>27344</v>
      </c>
      <c r="U116" s="388">
        <v>5528607</v>
      </c>
      <c r="V116" s="328"/>
      <c r="W116" s="329"/>
      <c r="X116" s="64">
        <v>5533977.7999999998</v>
      </c>
      <c r="Y116" s="64">
        <v>5533977.7999999998</v>
      </c>
      <c r="Z116" s="64">
        <v>1082685.3799999999</v>
      </c>
      <c r="AA116" s="388">
        <v>1082685.3799999999</v>
      </c>
      <c r="AB116" s="329"/>
      <c r="AC116" s="64">
        <v>998999.43</v>
      </c>
      <c r="AD116" s="384">
        <v>0.19564324598483199</v>
      </c>
      <c r="AE116" s="329"/>
      <c r="AF116" s="384">
        <v>0</v>
      </c>
      <c r="AG116" s="329"/>
    </row>
    <row r="117" spans="1:33" ht="16.5" customHeight="1" x14ac:dyDescent="0.25">
      <c r="A117" s="65">
        <v>89</v>
      </c>
      <c r="B117" s="65" t="s">
        <v>582</v>
      </c>
      <c r="C117" s="65" t="s">
        <v>586</v>
      </c>
      <c r="D117" s="65" t="s">
        <v>597</v>
      </c>
      <c r="E117" s="386" t="s">
        <v>598</v>
      </c>
      <c r="F117" s="329"/>
      <c r="G117" s="65" t="s">
        <v>324</v>
      </c>
      <c r="H117" s="65" t="s">
        <v>325</v>
      </c>
      <c r="I117" s="65">
        <v>268</v>
      </c>
      <c r="J117" s="387">
        <v>0</v>
      </c>
      <c r="K117" s="328"/>
      <c r="L117" s="329"/>
      <c r="M117" s="65" t="s">
        <v>599</v>
      </c>
      <c r="N117" s="67">
        <v>43466</v>
      </c>
      <c r="O117" s="66" t="s">
        <v>334</v>
      </c>
      <c r="P117" s="66" t="s">
        <v>335</v>
      </c>
      <c r="Q117" s="66" t="s">
        <v>334</v>
      </c>
      <c r="R117" s="68" t="s">
        <v>19</v>
      </c>
      <c r="S117" s="65" t="s">
        <v>329</v>
      </c>
      <c r="T117" s="69">
        <v>268</v>
      </c>
      <c r="U117" s="388">
        <v>2000000</v>
      </c>
      <c r="V117" s="328"/>
      <c r="W117" s="329"/>
      <c r="X117" s="64">
        <v>2000000</v>
      </c>
      <c r="Y117" s="64">
        <v>403000</v>
      </c>
      <c r="Z117" s="64">
        <v>403000</v>
      </c>
      <c r="AA117" s="388">
        <v>403000</v>
      </c>
      <c r="AB117" s="329"/>
      <c r="AC117" s="64">
        <v>393100</v>
      </c>
      <c r="AD117" s="384">
        <v>0.20150000000000001</v>
      </c>
      <c r="AE117" s="329"/>
      <c r="AF117" s="384">
        <v>0</v>
      </c>
      <c r="AG117" s="329"/>
    </row>
    <row r="118" spans="1:33" ht="16.5" customHeight="1" x14ac:dyDescent="0.25">
      <c r="A118" s="65">
        <v>90</v>
      </c>
      <c r="B118" s="65" t="s">
        <v>582</v>
      </c>
      <c r="C118" s="65" t="s">
        <v>452</v>
      </c>
      <c r="D118" s="65" t="s">
        <v>600</v>
      </c>
      <c r="E118" s="386" t="s">
        <v>601</v>
      </c>
      <c r="F118" s="329"/>
      <c r="G118" s="65" t="s">
        <v>602</v>
      </c>
      <c r="H118" s="65" t="s">
        <v>603</v>
      </c>
      <c r="I118" s="65">
        <v>1</v>
      </c>
      <c r="J118" s="387">
        <v>0</v>
      </c>
      <c r="K118" s="328"/>
      <c r="L118" s="329"/>
      <c r="M118" s="65" t="s">
        <v>455</v>
      </c>
      <c r="N118" s="67">
        <v>43678</v>
      </c>
      <c r="O118" s="66" t="s">
        <v>604</v>
      </c>
      <c r="P118" s="66" t="s">
        <v>605</v>
      </c>
      <c r="Q118" s="66" t="s">
        <v>604</v>
      </c>
      <c r="R118" s="68" t="s">
        <v>19</v>
      </c>
      <c r="S118" s="65" t="s">
        <v>329</v>
      </c>
      <c r="T118" s="69">
        <v>27344</v>
      </c>
      <c r="U118" s="388">
        <v>5500000</v>
      </c>
      <c r="V118" s="328"/>
      <c r="W118" s="329"/>
      <c r="X118" s="64">
        <v>5500000</v>
      </c>
      <c r="Y118" s="64">
        <v>0</v>
      </c>
      <c r="Z118" s="64">
        <v>0</v>
      </c>
      <c r="AA118" s="388">
        <v>0</v>
      </c>
      <c r="AB118" s="329"/>
      <c r="AC118" s="64">
        <v>0</v>
      </c>
      <c r="AD118" s="384">
        <v>0</v>
      </c>
      <c r="AE118" s="329"/>
      <c r="AF118" s="384">
        <v>0</v>
      </c>
      <c r="AG118" s="329"/>
    </row>
    <row r="119" spans="1:33" ht="16.5" customHeight="1" x14ac:dyDescent="0.25">
      <c r="A119" s="65">
        <v>91</v>
      </c>
      <c r="B119" s="65" t="s">
        <v>582</v>
      </c>
      <c r="C119" s="65" t="s">
        <v>589</v>
      </c>
      <c r="D119" s="65" t="s">
        <v>606</v>
      </c>
      <c r="E119" s="386" t="s">
        <v>607</v>
      </c>
      <c r="F119" s="329"/>
      <c r="G119" s="65" t="s">
        <v>324</v>
      </c>
      <c r="H119" s="65" t="s">
        <v>325</v>
      </c>
      <c r="I119" s="65">
        <v>1</v>
      </c>
      <c r="J119" s="387">
        <v>0</v>
      </c>
      <c r="K119" s="328"/>
      <c r="L119" s="329"/>
      <c r="M119" s="65" t="s">
        <v>455</v>
      </c>
      <c r="N119" s="67">
        <v>43466</v>
      </c>
      <c r="O119" s="66" t="s">
        <v>348</v>
      </c>
      <c r="P119" s="66" t="s">
        <v>335</v>
      </c>
      <c r="Q119" s="66" t="s">
        <v>348</v>
      </c>
      <c r="R119" s="68" t="s">
        <v>19</v>
      </c>
      <c r="S119" s="65" t="s">
        <v>329</v>
      </c>
      <c r="T119" s="69">
        <v>27344</v>
      </c>
      <c r="U119" s="388">
        <v>2000000</v>
      </c>
      <c r="V119" s="328"/>
      <c r="W119" s="329"/>
      <c r="X119" s="64">
        <v>2737698</v>
      </c>
      <c r="Y119" s="64">
        <v>2737698</v>
      </c>
      <c r="Z119" s="64">
        <v>2737698</v>
      </c>
      <c r="AA119" s="388">
        <v>2737698</v>
      </c>
      <c r="AB119" s="329"/>
      <c r="AC119" s="64">
        <v>160000</v>
      </c>
      <c r="AD119" s="384">
        <v>1</v>
      </c>
      <c r="AE119" s="329"/>
      <c r="AF119" s="384">
        <v>0</v>
      </c>
      <c r="AG119" s="329"/>
    </row>
    <row r="120" spans="1:33" ht="16.5" customHeight="1" x14ac:dyDescent="0.25">
      <c r="A120" s="65">
        <v>92</v>
      </c>
      <c r="B120" s="65" t="s">
        <v>582</v>
      </c>
      <c r="C120" s="65" t="s">
        <v>586</v>
      </c>
      <c r="D120" s="65" t="s">
        <v>608</v>
      </c>
      <c r="E120" s="386" t="s">
        <v>609</v>
      </c>
      <c r="F120" s="329"/>
      <c r="G120" s="65" t="s">
        <v>324</v>
      </c>
      <c r="H120" s="65" t="s">
        <v>325</v>
      </c>
      <c r="I120" s="65">
        <v>1</v>
      </c>
      <c r="J120" s="387">
        <v>0</v>
      </c>
      <c r="K120" s="328"/>
      <c r="L120" s="329"/>
      <c r="M120" s="65" t="s">
        <v>455</v>
      </c>
      <c r="N120" s="67">
        <v>43586</v>
      </c>
      <c r="O120" s="66" t="s">
        <v>610</v>
      </c>
      <c r="P120" s="66" t="s">
        <v>611</v>
      </c>
      <c r="Q120" s="66" t="s">
        <v>610</v>
      </c>
      <c r="R120" s="68" t="s">
        <v>49</v>
      </c>
      <c r="S120" s="65" t="s">
        <v>329</v>
      </c>
      <c r="T120" s="69">
        <v>3000</v>
      </c>
      <c r="U120" s="388">
        <v>2500000</v>
      </c>
      <c r="V120" s="328"/>
      <c r="W120" s="329"/>
      <c r="X120" s="64">
        <v>2500000</v>
      </c>
      <c r="Y120" s="64">
        <v>0</v>
      </c>
      <c r="Z120" s="64">
        <v>0</v>
      </c>
      <c r="AA120" s="388">
        <v>0</v>
      </c>
      <c r="AB120" s="329"/>
      <c r="AC120" s="64">
        <v>0</v>
      </c>
      <c r="AD120" s="384">
        <v>0</v>
      </c>
      <c r="AE120" s="329"/>
      <c r="AF120" s="384">
        <v>0</v>
      </c>
      <c r="AG120" s="329"/>
    </row>
    <row r="121" spans="1:33" ht="16.5" customHeight="1" x14ac:dyDescent="0.25">
      <c r="A121" s="65">
        <v>93</v>
      </c>
      <c r="B121" s="65" t="s">
        <v>582</v>
      </c>
      <c r="C121" s="65" t="s">
        <v>589</v>
      </c>
      <c r="D121" s="65" t="s">
        <v>612</v>
      </c>
      <c r="E121" s="386" t="s">
        <v>613</v>
      </c>
      <c r="F121" s="329"/>
      <c r="G121" s="65" t="s">
        <v>324</v>
      </c>
      <c r="H121" s="65" t="s">
        <v>325</v>
      </c>
      <c r="I121" s="65">
        <v>1</v>
      </c>
      <c r="J121" s="387">
        <v>0</v>
      </c>
      <c r="K121" s="328"/>
      <c r="L121" s="329"/>
      <c r="M121" s="65" t="s">
        <v>455</v>
      </c>
      <c r="N121" s="67">
        <v>43770</v>
      </c>
      <c r="O121" s="66" t="s">
        <v>334</v>
      </c>
      <c r="P121" s="66" t="s">
        <v>614</v>
      </c>
      <c r="Q121" s="66" t="s">
        <v>334</v>
      </c>
      <c r="R121" s="68" t="s">
        <v>19</v>
      </c>
      <c r="S121" s="65" t="s">
        <v>329</v>
      </c>
      <c r="T121" s="69">
        <v>27344</v>
      </c>
      <c r="U121" s="388">
        <v>200000</v>
      </c>
      <c r="V121" s="328"/>
      <c r="W121" s="329"/>
      <c r="X121" s="64">
        <v>200000</v>
      </c>
      <c r="Y121" s="64">
        <v>0</v>
      </c>
      <c r="Z121" s="64">
        <v>0</v>
      </c>
      <c r="AA121" s="388">
        <v>0</v>
      </c>
      <c r="AB121" s="329"/>
      <c r="AC121" s="64">
        <v>0</v>
      </c>
      <c r="AD121" s="384">
        <v>0</v>
      </c>
      <c r="AE121" s="329"/>
      <c r="AF121" s="384">
        <v>0</v>
      </c>
      <c r="AG121" s="329"/>
    </row>
    <row r="122" spans="1:33" x14ac:dyDescent="0.25">
      <c r="A122" s="79"/>
      <c r="B122" s="79"/>
      <c r="C122" s="380" t="s">
        <v>418</v>
      </c>
      <c r="D122" s="325"/>
      <c r="E122" s="379"/>
      <c r="F122" s="325"/>
      <c r="G122" s="79"/>
      <c r="H122" s="79"/>
      <c r="I122" s="79"/>
      <c r="J122" s="381"/>
      <c r="K122" s="325"/>
      <c r="L122" s="325"/>
      <c r="M122" s="79"/>
      <c r="N122" s="80"/>
      <c r="O122" s="81"/>
      <c r="P122" s="81"/>
      <c r="Q122" s="385" t="s">
        <v>339</v>
      </c>
      <c r="R122" s="325"/>
      <c r="S122" s="79"/>
      <c r="T122" s="79"/>
      <c r="U122" s="390">
        <v>47077122</v>
      </c>
      <c r="V122" s="325"/>
      <c r="W122" s="325"/>
      <c r="X122" s="83">
        <v>47695302.799999997</v>
      </c>
      <c r="Y122" s="83">
        <v>37571049.700000003</v>
      </c>
      <c r="Z122" s="83">
        <v>11079975.9</v>
      </c>
      <c r="AA122" s="390">
        <v>11079975.9</v>
      </c>
      <c r="AB122" s="325"/>
      <c r="AC122" s="83">
        <v>8011034.4699999997</v>
      </c>
      <c r="AD122" s="379"/>
      <c r="AE122" s="325"/>
      <c r="AF122" s="379"/>
      <c r="AG122" s="325"/>
    </row>
    <row r="123" spans="1:33" x14ac:dyDescent="0.25">
      <c r="A123" s="389" t="s">
        <v>615</v>
      </c>
      <c r="B123" s="325"/>
      <c r="C123" s="325"/>
      <c r="D123" s="325"/>
      <c r="E123" s="325"/>
      <c r="F123" s="325"/>
      <c r="G123" s="79"/>
      <c r="H123" s="79"/>
      <c r="I123" s="79"/>
      <c r="J123" s="381"/>
      <c r="K123" s="325"/>
      <c r="L123" s="325"/>
      <c r="M123" s="79"/>
      <c r="N123" s="80"/>
      <c r="O123" s="81"/>
      <c r="P123" s="81"/>
      <c r="Q123" s="81"/>
      <c r="R123" s="79"/>
      <c r="S123" s="79"/>
      <c r="T123" s="79"/>
      <c r="U123" s="379"/>
      <c r="V123" s="325"/>
      <c r="W123" s="325"/>
      <c r="X123" s="81"/>
      <c r="Y123" s="81"/>
      <c r="Z123" s="81"/>
      <c r="AA123" s="379"/>
      <c r="AB123" s="325"/>
      <c r="AC123" s="81"/>
      <c r="AD123" s="379"/>
      <c r="AE123" s="325"/>
      <c r="AF123" s="379"/>
      <c r="AG123" s="325"/>
    </row>
    <row r="124" spans="1:33" ht="16.5" customHeight="1" x14ac:dyDescent="0.25">
      <c r="A124" s="65">
        <v>94</v>
      </c>
      <c r="B124" s="65" t="s">
        <v>616</v>
      </c>
      <c r="C124" s="65" t="s">
        <v>321</v>
      </c>
      <c r="D124" s="65" t="s">
        <v>617</v>
      </c>
      <c r="E124" s="386" t="s">
        <v>618</v>
      </c>
      <c r="F124" s="329"/>
      <c r="G124" s="65" t="s">
        <v>324</v>
      </c>
      <c r="H124" s="65" t="s">
        <v>325</v>
      </c>
      <c r="I124" s="65">
        <v>0</v>
      </c>
      <c r="J124" s="387">
        <v>2</v>
      </c>
      <c r="K124" s="328"/>
      <c r="L124" s="329"/>
      <c r="M124" s="65" t="s">
        <v>326</v>
      </c>
      <c r="N124" s="67">
        <v>43466</v>
      </c>
      <c r="O124" s="66" t="s">
        <v>327</v>
      </c>
      <c r="P124" s="66" t="s">
        <v>328</v>
      </c>
      <c r="Q124" s="66" t="s">
        <v>327</v>
      </c>
      <c r="R124" s="68" t="s">
        <v>49</v>
      </c>
      <c r="S124" s="65" t="s">
        <v>329</v>
      </c>
      <c r="T124" s="69">
        <v>100</v>
      </c>
      <c r="U124" s="388">
        <v>0</v>
      </c>
      <c r="V124" s="328"/>
      <c r="W124" s="329"/>
      <c r="X124" s="64">
        <v>16701.68</v>
      </c>
      <c r="Y124" s="64">
        <v>16701.68</v>
      </c>
      <c r="Z124" s="64">
        <v>16701.68</v>
      </c>
      <c r="AA124" s="388">
        <v>16701.68</v>
      </c>
      <c r="AB124" s="329"/>
      <c r="AC124" s="64">
        <v>16701.68</v>
      </c>
      <c r="AD124" s="391">
        <v>1</v>
      </c>
      <c r="AE124" s="392"/>
      <c r="AF124" s="384">
        <v>1</v>
      </c>
      <c r="AG124" s="329"/>
    </row>
    <row r="125" spans="1:33" ht="16.5" customHeight="1" x14ac:dyDescent="0.25">
      <c r="A125" s="65">
        <v>95</v>
      </c>
      <c r="B125" s="65" t="s">
        <v>616</v>
      </c>
      <c r="C125" s="65" t="s">
        <v>321</v>
      </c>
      <c r="D125" s="65" t="s">
        <v>619</v>
      </c>
      <c r="E125" s="386" t="s">
        <v>430</v>
      </c>
      <c r="F125" s="329"/>
      <c r="G125" s="65" t="s">
        <v>324</v>
      </c>
      <c r="H125" s="65" t="s">
        <v>325</v>
      </c>
      <c r="I125" s="65">
        <v>0</v>
      </c>
      <c r="J125" s="387">
        <v>1</v>
      </c>
      <c r="K125" s="328"/>
      <c r="L125" s="329"/>
      <c r="M125" s="65" t="s">
        <v>326</v>
      </c>
      <c r="N125" s="67">
        <v>43466</v>
      </c>
      <c r="O125" s="66" t="s">
        <v>327</v>
      </c>
      <c r="P125" s="66" t="s">
        <v>328</v>
      </c>
      <c r="Q125" s="66" t="s">
        <v>327</v>
      </c>
      <c r="R125" s="68" t="s">
        <v>49</v>
      </c>
      <c r="S125" s="65" t="s">
        <v>329</v>
      </c>
      <c r="T125" s="69">
        <v>100</v>
      </c>
      <c r="U125" s="388">
        <v>0</v>
      </c>
      <c r="V125" s="328"/>
      <c r="W125" s="329"/>
      <c r="X125" s="64">
        <v>13337.68</v>
      </c>
      <c r="Y125" s="64">
        <v>13337.68</v>
      </c>
      <c r="Z125" s="64">
        <v>13337.68</v>
      </c>
      <c r="AA125" s="388">
        <v>13337.68</v>
      </c>
      <c r="AB125" s="329"/>
      <c r="AC125" s="64">
        <v>13337.68</v>
      </c>
      <c r="AD125" s="391">
        <v>1</v>
      </c>
      <c r="AE125" s="392"/>
      <c r="AF125" s="384">
        <v>1</v>
      </c>
      <c r="AG125" s="329"/>
    </row>
    <row r="126" spans="1:33" ht="16.5" customHeight="1" x14ac:dyDescent="0.25">
      <c r="A126" s="65">
        <v>96</v>
      </c>
      <c r="B126" s="65" t="s">
        <v>616</v>
      </c>
      <c r="C126" s="65" t="s">
        <v>321</v>
      </c>
      <c r="D126" s="65" t="s">
        <v>620</v>
      </c>
      <c r="E126" s="386" t="s">
        <v>621</v>
      </c>
      <c r="F126" s="329"/>
      <c r="G126" s="65" t="s">
        <v>324</v>
      </c>
      <c r="H126" s="65" t="s">
        <v>325</v>
      </c>
      <c r="I126" s="65">
        <v>168</v>
      </c>
      <c r="J126" s="387">
        <v>0</v>
      </c>
      <c r="K126" s="328"/>
      <c r="L126" s="329"/>
      <c r="M126" s="65" t="s">
        <v>326</v>
      </c>
      <c r="N126" s="67">
        <v>43467</v>
      </c>
      <c r="O126" s="66" t="s">
        <v>348</v>
      </c>
      <c r="P126" s="66" t="s">
        <v>328</v>
      </c>
      <c r="Q126" s="66" t="s">
        <v>348</v>
      </c>
      <c r="R126" s="68" t="s">
        <v>19</v>
      </c>
      <c r="S126" s="65" t="s">
        <v>329</v>
      </c>
      <c r="T126" s="69">
        <v>2500</v>
      </c>
      <c r="U126" s="388">
        <v>0</v>
      </c>
      <c r="V126" s="328"/>
      <c r="W126" s="329"/>
      <c r="X126" s="64">
        <v>2300000</v>
      </c>
      <c r="Y126" s="64">
        <v>0</v>
      </c>
      <c r="Z126" s="64">
        <v>0</v>
      </c>
      <c r="AA126" s="388">
        <v>0</v>
      </c>
      <c r="AB126" s="329"/>
      <c r="AC126" s="64">
        <v>0</v>
      </c>
      <c r="AD126" s="384">
        <v>0</v>
      </c>
      <c r="AE126" s="329"/>
      <c r="AF126" s="384">
        <v>0</v>
      </c>
      <c r="AG126" s="329"/>
    </row>
    <row r="127" spans="1:33" ht="16.5" customHeight="1" x14ac:dyDescent="0.25">
      <c r="A127" s="65">
        <v>97</v>
      </c>
      <c r="B127" s="65" t="s">
        <v>616</v>
      </c>
      <c r="C127" s="65" t="s">
        <v>321</v>
      </c>
      <c r="D127" s="65" t="s">
        <v>622</v>
      </c>
      <c r="E127" s="386" t="s">
        <v>623</v>
      </c>
      <c r="F127" s="329"/>
      <c r="G127" s="65" t="s">
        <v>324</v>
      </c>
      <c r="H127" s="65" t="s">
        <v>325</v>
      </c>
      <c r="I127" s="65">
        <v>0</v>
      </c>
      <c r="J127" s="387">
        <v>1</v>
      </c>
      <c r="K127" s="328"/>
      <c r="L127" s="329"/>
      <c r="M127" s="65" t="s">
        <v>326</v>
      </c>
      <c r="N127" s="67">
        <v>43467</v>
      </c>
      <c r="O127" s="66" t="s">
        <v>327</v>
      </c>
      <c r="P127" s="66" t="s">
        <v>328</v>
      </c>
      <c r="Q127" s="66" t="s">
        <v>327</v>
      </c>
      <c r="R127" s="68" t="s">
        <v>49</v>
      </c>
      <c r="S127" s="65" t="s">
        <v>329</v>
      </c>
      <c r="T127" s="69">
        <v>27344</v>
      </c>
      <c r="U127" s="388">
        <v>0</v>
      </c>
      <c r="V127" s="328"/>
      <c r="W127" s="329"/>
      <c r="X127" s="64">
        <v>3944</v>
      </c>
      <c r="Y127" s="64">
        <v>3944</v>
      </c>
      <c r="Z127" s="64">
        <v>3944</v>
      </c>
      <c r="AA127" s="388">
        <v>3944</v>
      </c>
      <c r="AB127" s="329"/>
      <c r="AC127" s="64">
        <v>3944</v>
      </c>
      <c r="AD127" s="384">
        <v>1</v>
      </c>
      <c r="AE127" s="329"/>
      <c r="AF127" s="384">
        <v>1</v>
      </c>
      <c r="AG127" s="329"/>
    </row>
    <row r="128" spans="1:33" ht="16.5" customHeight="1" x14ac:dyDescent="0.25">
      <c r="A128" s="65">
        <v>98</v>
      </c>
      <c r="B128" s="65" t="s">
        <v>616</v>
      </c>
      <c r="C128" s="65" t="s">
        <v>377</v>
      </c>
      <c r="D128" s="65" t="s">
        <v>624</v>
      </c>
      <c r="E128" s="386" t="s">
        <v>625</v>
      </c>
      <c r="F128" s="329"/>
      <c r="G128" s="65" t="s">
        <v>324</v>
      </c>
      <c r="H128" s="65" t="s">
        <v>325</v>
      </c>
      <c r="I128" s="65">
        <v>1</v>
      </c>
      <c r="J128" s="387">
        <v>0</v>
      </c>
      <c r="K128" s="328"/>
      <c r="L128" s="329"/>
      <c r="M128" s="65" t="s">
        <v>333</v>
      </c>
      <c r="N128" s="67">
        <v>43466</v>
      </c>
      <c r="O128" s="66" t="s">
        <v>334</v>
      </c>
      <c r="P128" s="66" t="s">
        <v>335</v>
      </c>
      <c r="Q128" s="66" t="s">
        <v>334</v>
      </c>
      <c r="R128" s="68" t="s">
        <v>19</v>
      </c>
      <c r="S128" s="65" t="s">
        <v>329</v>
      </c>
      <c r="T128" s="69">
        <v>27344</v>
      </c>
      <c r="U128" s="388">
        <v>66245199</v>
      </c>
      <c r="V128" s="328"/>
      <c r="W128" s="329"/>
      <c r="X128" s="64">
        <v>59639043.82</v>
      </c>
      <c r="Y128" s="64">
        <v>45185847.659999996</v>
      </c>
      <c r="Z128" s="64">
        <v>17995460.57</v>
      </c>
      <c r="AA128" s="388">
        <v>17995460.57</v>
      </c>
      <c r="AB128" s="329"/>
      <c r="AC128" s="64">
        <v>16637829.75</v>
      </c>
      <c r="AD128" s="384">
        <v>0.30173958898994302</v>
      </c>
      <c r="AE128" s="329"/>
      <c r="AF128" s="384">
        <v>0</v>
      </c>
      <c r="AG128" s="329"/>
    </row>
    <row r="129" spans="1:33" ht="16.5" customHeight="1" x14ac:dyDescent="0.25">
      <c r="A129" s="65">
        <v>99</v>
      </c>
      <c r="B129" s="65" t="s">
        <v>616</v>
      </c>
      <c r="C129" s="65" t="s">
        <v>626</v>
      </c>
      <c r="D129" s="65" t="s">
        <v>627</v>
      </c>
      <c r="E129" s="386" t="s">
        <v>628</v>
      </c>
      <c r="F129" s="329"/>
      <c r="G129" s="65" t="s">
        <v>324</v>
      </c>
      <c r="H129" s="65" t="s">
        <v>325</v>
      </c>
      <c r="I129" s="65">
        <v>1</v>
      </c>
      <c r="J129" s="387">
        <v>0</v>
      </c>
      <c r="K129" s="328"/>
      <c r="L129" s="329"/>
      <c r="M129" s="65" t="s">
        <v>473</v>
      </c>
      <c r="N129" s="67">
        <v>43525</v>
      </c>
      <c r="O129" s="66" t="s">
        <v>334</v>
      </c>
      <c r="P129" s="66" t="s">
        <v>354</v>
      </c>
      <c r="Q129" s="66" t="s">
        <v>334</v>
      </c>
      <c r="R129" s="68" t="s">
        <v>19</v>
      </c>
      <c r="S129" s="65" t="s">
        <v>329</v>
      </c>
      <c r="T129" s="69">
        <v>179285</v>
      </c>
      <c r="U129" s="388">
        <v>0</v>
      </c>
      <c r="V129" s="328"/>
      <c r="W129" s="329"/>
      <c r="X129" s="64">
        <v>14099104.390000001</v>
      </c>
      <c r="Y129" s="64">
        <v>0</v>
      </c>
      <c r="Z129" s="64">
        <v>0</v>
      </c>
      <c r="AA129" s="388">
        <v>0</v>
      </c>
      <c r="AB129" s="329"/>
      <c r="AC129" s="64">
        <v>0</v>
      </c>
      <c r="AD129" s="384">
        <v>0</v>
      </c>
      <c r="AE129" s="329"/>
      <c r="AF129" s="384">
        <v>0</v>
      </c>
      <c r="AG129" s="329"/>
    </row>
    <row r="130" spans="1:33" ht="66" customHeight="1" x14ac:dyDescent="0.25">
      <c r="A130" s="65">
        <v>100</v>
      </c>
      <c r="B130" s="65" t="s">
        <v>616</v>
      </c>
      <c r="C130" s="65" t="s">
        <v>377</v>
      </c>
      <c r="D130" s="65" t="s">
        <v>629</v>
      </c>
      <c r="E130" s="386" t="s">
        <v>630</v>
      </c>
      <c r="F130" s="329"/>
      <c r="G130" s="65" t="s">
        <v>324</v>
      </c>
      <c r="H130" s="65" t="s">
        <v>325</v>
      </c>
      <c r="I130" s="65">
        <v>1</v>
      </c>
      <c r="J130" s="387">
        <v>0</v>
      </c>
      <c r="K130" s="328"/>
      <c r="L130" s="329"/>
      <c r="M130" s="65" t="s">
        <v>333</v>
      </c>
      <c r="N130" s="67">
        <v>43525</v>
      </c>
      <c r="O130" s="66" t="s">
        <v>334</v>
      </c>
      <c r="P130" s="66" t="s">
        <v>354</v>
      </c>
      <c r="Q130" s="66" t="s">
        <v>334</v>
      </c>
      <c r="R130" s="68" t="s">
        <v>53</v>
      </c>
      <c r="S130" s="65" t="s">
        <v>329</v>
      </c>
      <c r="T130" s="69">
        <v>27344</v>
      </c>
      <c r="U130" s="388">
        <v>0</v>
      </c>
      <c r="V130" s="328"/>
      <c r="W130" s="329"/>
      <c r="X130" s="64">
        <v>1772292.48</v>
      </c>
      <c r="Y130" s="64">
        <v>0</v>
      </c>
      <c r="Z130" s="64">
        <v>0</v>
      </c>
      <c r="AA130" s="388">
        <v>0</v>
      </c>
      <c r="AB130" s="329"/>
      <c r="AC130" s="64">
        <v>0</v>
      </c>
      <c r="AD130" s="384">
        <v>0</v>
      </c>
      <c r="AE130" s="329"/>
      <c r="AF130" s="384">
        <v>0</v>
      </c>
      <c r="AG130" s="329"/>
    </row>
    <row r="131" spans="1:33" x14ac:dyDescent="0.25">
      <c r="A131" s="79"/>
      <c r="B131" s="79"/>
      <c r="C131" s="380" t="s">
        <v>631</v>
      </c>
      <c r="D131" s="325"/>
      <c r="E131" s="379"/>
      <c r="F131" s="325"/>
      <c r="G131" s="79"/>
      <c r="H131" s="79"/>
      <c r="I131" s="79"/>
      <c r="J131" s="381"/>
      <c r="K131" s="325"/>
      <c r="L131" s="325"/>
      <c r="M131" s="79"/>
      <c r="N131" s="80"/>
      <c r="O131" s="81"/>
      <c r="P131" s="81"/>
      <c r="Q131" s="385" t="s">
        <v>339</v>
      </c>
      <c r="R131" s="325"/>
      <c r="S131" s="79"/>
      <c r="T131" s="79"/>
      <c r="U131" s="390">
        <v>66245199</v>
      </c>
      <c r="V131" s="325"/>
      <c r="W131" s="325"/>
      <c r="X131" s="83">
        <v>77844424.049999997</v>
      </c>
      <c r="Y131" s="83">
        <v>45219831.020000003</v>
      </c>
      <c r="Z131" s="83">
        <v>18029443.93</v>
      </c>
      <c r="AA131" s="390">
        <v>18029443.93</v>
      </c>
      <c r="AB131" s="325"/>
      <c r="AC131" s="83">
        <v>16671813.109999999</v>
      </c>
      <c r="AD131" s="379"/>
      <c r="AE131" s="325"/>
      <c r="AF131" s="379"/>
      <c r="AG131" s="325"/>
    </row>
    <row r="132" spans="1:33" x14ac:dyDescent="0.25">
      <c r="A132" s="389" t="s">
        <v>632</v>
      </c>
      <c r="B132" s="325"/>
      <c r="C132" s="325"/>
      <c r="D132" s="325"/>
      <c r="E132" s="325"/>
      <c r="F132" s="325"/>
      <c r="G132" s="79"/>
      <c r="H132" s="79"/>
      <c r="I132" s="79"/>
      <c r="J132" s="381"/>
      <c r="K132" s="325"/>
      <c r="L132" s="325"/>
      <c r="M132" s="79"/>
      <c r="N132" s="80"/>
      <c r="O132" s="81"/>
      <c r="P132" s="81"/>
      <c r="Q132" s="81"/>
      <c r="R132" s="79"/>
      <c r="S132" s="79"/>
      <c r="T132" s="79"/>
      <c r="U132" s="379"/>
      <c r="V132" s="325"/>
      <c r="W132" s="325"/>
      <c r="X132" s="81"/>
      <c r="Y132" s="81"/>
      <c r="Z132" s="81"/>
      <c r="AA132" s="379"/>
      <c r="AB132" s="325"/>
      <c r="AC132" s="81"/>
      <c r="AD132" s="379"/>
      <c r="AE132" s="325"/>
      <c r="AF132" s="379"/>
      <c r="AG132" s="325"/>
    </row>
    <row r="133" spans="1:33" ht="66" customHeight="1" x14ac:dyDescent="0.25">
      <c r="A133" s="65">
        <v>101</v>
      </c>
      <c r="B133" s="65" t="s">
        <v>633</v>
      </c>
      <c r="C133" s="65" t="s">
        <v>321</v>
      </c>
      <c r="D133" s="65" t="s">
        <v>634</v>
      </c>
      <c r="E133" s="386" t="s">
        <v>635</v>
      </c>
      <c r="F133" s="329"/>
      <c r="G133" s="65" t="s">
        <v>324</v>
      </c>
      <c r="H133" s="65" t="s">
        <v>325</v>
      </c>
      <c r="I133" s="65">
        <v>0</v>
      </c>
      <c r="J133" s="387">
        <v>1</v>
      </c>
      <c r="K133" s="328"/>
      <c r="L133" s="329"/>
      <c r="M133" s="65" t="s">
        <v>326</v>
      </c>
      <c r="N133" s="67">
        <v>43467</v>
      </c>
      <c r="O133" s="66" t="s">
        <v>327</v>
      </c>
      <c r="P133" s="66" t="s">
        <v>328</v>
      </c>
      <c r="Q133" s="66" t="s">
        <v>327</v>
      </c>
      <c r="R133" s="68" t="s">
        <v>53</v>
      </c>
      <c r="S133" s="65" t="s">
        <v>329</v>
      </c>
      <c r="T133" s="69">
        <v>20</v>
      </c>
      <c r="U133" s="388">
        <v>0</v>
      </c>
      <c r="V133" s="328"/>
      <c r="W133" s="329"/>
      <c r="X133" s="64">
        <v>29000</v>
      </c>
      <c r="Y133" s="64">
        <v>29000</v>
      </c>
      <c r="Z133" s="64">
        <v>29000</v>
      </c>
      <c r="AA133" s="388">
        <v>29000</v>
      </c>
      <c r="AB133" s="329"/>
      <c r="AC133" s="64">
        <v>0</v>
      </c>
      <c r="AD133" s="384">
        <v>1</v>
      </c>
      <c r="AE133" s="329"/>
      <c r="AF133" s="384">
        <v>1</v>
      </c>
      <c r="AG133" s="329"/>
    </row>
    <row r="134" spans="1:33" ht="66" customHeight="1" x14ac:dyDescent="0.25">
      <c r="A134" s="65">
        <v>102</v>
      </c>
      <c r="B134" s="65" t="s">
        <v>633</v>
      </c>
      <c r="C134" s="65" t="s">
        <v>636</v>
      </c>
      <c r="D134" s="65" t="s">
        <v>637</v>
      </c>
      <c r="E134" s="386" t="s">
        <v>638</v>
      </c>
      <c r="F134" s="329"/>
      <c r="G134" s="65" t="s">
        <v>324</v>
      </c>
      <c r="H134" s="65" t="s">
        <v>325</v>
      </c>
      <c r="I134" s="65">
        <v>1</v>
      </c>
      <c r="J134" s="387">
        <v>0</v>
      </c>
      <c r="K134" s="328"/>
      <c r="L134" s="329"/>
      <c r="M134" s="65" t="s">
        <v>333</v>
      </c>
      <c r="N134" s="67">
        <v>43466</v>
      </c>
      <c r="O134" s="66" t="s">
        <v>334</v>
      </c>
      <c r="P134" s="66" t="s">
        <v>335</v>
      </c>
      <c r="Q134" s="66" t="s">
        <v>334</v>
      </c>
      <c r="R134" s="68" t="s">
        <v>53</v>
      </c>
      <c r="S134" s="65" t="s">
        <v>329</v>
      </c>
      <c r="T134" s="69">
        <v>27344</v>
      </c>
      <c r="U134" s="388">
        <v>108487972</v>
      </c>
      <c r="V134" s="328"/>
      <c r="W134" s="329"/>
      <c r="X134" s="64">
        <v>111953841.09999999</v>
      </c>
      <c r="Y134" s="64">
        <v>106102976.38</v>
      </c>
      <c r="Z134" s="64">
        <v>25256660.960000001</v>
      </c>
      <c r="AA134" s="388">
        <v>25256660.960000001</v>
      </c>
      <c r="AB134" s="329"/>
      <c r="AC134" s="64">
        <v>22280792.5</v>
      </c>
      <c r="AD134" s="384">
        <v>0.225598878179089</v>
      </c>
      <c r="AE134" s="329"/>
      <c r="AF134" s="384">
        <v>0</v>
      </c>
      <c r="AG134" s="329"/>
    </row>
    <row r="135" spans="1:33" ht="16.5" customHeight="1" x14ac:dyDescent="0.25">
      <c r="A135" s="65">
        <v>103</v>
      </c>
      <c r="B135" s="65" t="s">
        <v>633</v>
      </c>
      <c r="C135" s="65" t="s">
        <v>636</v>
      </c>
      <c r="D135" s="65" t="s">
        <v>639</v>
      </c>
      <c r="E135" s="386" t="s">
        <v>640</v>
      </c>
      <c r="F135" s="329"/>
      <c r="G135" s="65" t="s">
        <v>324</v>
      </c>
      <c r="H135" s="65" t="s">
        <v>325</v>
      </c>
      <c r="I135" s="65">
        <v>1</v>
      </c>
      <c r="J135" s="387">
        <v>0</v>
      </c>
      <c r="K135" s="328"/>
      <c r="L135" s="329"/>
      <c r="M135" s="65" t="s">
        <v>333</v>
      </c>
      <c r="N135" s="67">
        <v>43466</v>
      </c>
      <c r="O135" s="66" t="s">
        <v>334</v>
      </c>
      <c r="P135" s="66" t="s">
        <v>335</v>
      </c>
      <c r="Q135" s="66" t="s">
        <v>334</v>
      </c>
      <c r="R135" s="68" t="s">
        <v>19</v>
      </c>
      <c r="S135" s="65" t="s">
        <v>329</v>
      </c>
      <c r="T135" s="69">
        <v>27344</v>
      </c>
      <c r="U135" s="388">
        <v>1896894.55</v>
      </c>
      <c r="V135" s="328"/>
      <c r="W135" s="329"/>
      <c r="X135" s="64">
        <v>2153559.19</v>
      </c>
      <c r="Y135" s="64">
        <v>1398520.15</v>
      </c>
      <c r="Z135" s="64">
        <v>376948.01</v>
      </c>
      <c r="AA135" s="388">
        <v>376948.01</v>
      </c>
      <c r="AB135" s="329"/>
      <c r="AC135" s="64">
        <v>103012.17</v>
      </c>
      <c r="AD135" s="384">
        <v>0.17503489653330601</v>
      </c>
      <c r="AE135" s="329"/>
      <c r="AF135" s="384">
        <v>0</v>
      </c>
      <c r="AG135" s="329"/>
    </row>
    <row r="136" spans="1:33" ht="66" customHeight="1" x14ac:dyDescent="0.25">
      <c r="A136" s="65">
        <v>104</v>
      </c>
      <c r="B136" s="65" t="s">
        <v>633</v>
      </c>
      <c r="C136" s="65" t="s">
        <v>636</v>
      </c>
      <c r="D136" s="65" t="s">
        <v>641</v>
      </c>
      <c r="E136" s="386" t="s">
        <v>642</v>
      </c>
      <c r="F136" s="329"/>
      <c r="G136" s="65" t="s">
        <v>324</v>
      </c>
      <c r="H136" s="65" t="s">
        <v>325</v>
      </c>
      <c r="I136" s="65">
        <v>1</v>
      </c>
      <c r="J136" s="387">
        <v>0</v>
      </c>
      <c r="K136" s="328"/>
      <c r="L136" s="329"/>
      <c r="M136" s="65" t="s">
        <v>386</v>
      </c>
      <c r="N136" s="67">
        <v>43466</v>
      </c>
      <c r="O136" s="66" t="s">
        <v>334</v>
      </c>
      <c r="P136" s="66" t="s">
        <v>328</v>
      </c>
      <c r="Q136" s="66" t="s">
        <v>334</v>
      </c>
      <c r="R136" s="68" t="s">
        <v>53</v>
      </c>
      <c r="S136" s="65" t="s">
        <v>329</v>
      </c>
      <c r="T136" s="69">
        <v>27344</v>
      </c>
      <c r="U136" s="388">
        <v>2506445</v>
      </c>
      <c r="V136" s="328"/>
      <c r="W136" s="329"/>
      <c r="X136" s="64">
        <v>2506445</v>
      </c>
      <c r="Y136" s="64">
        <v>0</v>
      </c>
      <c r="Z136" s="64">
        <v>0</v>
      </c>
      <c r="AA136" s="388">
        <v>0</v>
      </c>
      <c r="AB136" s="329"/>
      <c r="AC136" s="64">
        <v>0</v>
      </c>
      <c r="AD136" s="384">
        <v>0</v>
      </c>
      <c r="AE136" s="329"/>
      <c r="AF136" s="384">
        <v>0</v>
      </c>
      <c r="AG136" s="329"/>
    </row>
    <row r="137" spans="1:33" ht="66" customHeight="1" x14ac:dyDescent="0.25">
      <c r="A137" s="65">
        <v>105</v>
      </c>
      <c r="B137" s="65" t="s">
        <v>633</v>
      </c>
      <c r="C137" s="65" t="s">
        <v>480</v>
      </c>
      <c r="D137" s="65" t="s">
        <v>643</v>
      </c>
      <c r="E137" s="386" t="s">
        <v>644</v>
      </c>
      <c r="F137" s="329"/>
      <c r="G137" s="65" t="s">
        <v>324</v>
      </c>
      <c r="H137" s="65" t="s">
        <v>325</v>
      </c>
      <c r="I137" s="65">
        <v>1</v>
      </c>
      <c r="J137" s="387">
        <v>0</v>
      </c>
      <c r="K137" s="328"/>
      <c r="L137" s="329"/>
      <c r="M137" s="65" t="s">
        <v>333</v>
      </c>
      <c r="N137" s="67">
        <v>43466</v>
      </c>
      <c r="O137" s="66" t="s">
        <v>348</v>
      </c>
      <c r="P137" s="66" t="s">
        <v>335</v>
      </c>
      <c r="Q137" s="66" t="s">
        <v>348</v>
      </c>
      <c r="R137" s="68" t="s">
        <v>53</v>
      </c>
      <c r="S137" s="65" t="s">
        <v>329</v>
      </c>
      <c r="T137" s="69">
        <v>179285</v>
      </c>
      <c r="U137" s="388">
        <v>0</v>
      </c>
      <c r="V137" s="328"/>
      <c r="W137" s="329"/>
      <c r="X137" s="64">
        <v>1230600</v>
      </c>
      <c r="Y137" s="64">
        <v>1020773.01</v>
      </c>
      <c r="Z137" s="64">
        <v>552653.30000000005</v>
      </c>
      <c r="AA137" s="388">
        <v>552653.30000000005</v>
      </c>
      <c r="AB137" s="329"/>
      <c r="AC137" s="64">
        <v>552653.30000000005</v>
      </c>
      <c r="AD137" s="384">
        <v>0.44909255647651602</v>
      </c>
      <c r="AE137" s="329"/>
      <c r="AF137" s="384">
        <v>0</v>
      </c>
      <c r="AG137" s="329"/>
    </row>
    <row r="138" spans="1:33" ht="66" customHeight="1" x14ac:dyDescent="0.25">
      <c r="A138" s="65">
        <v>106</v>
      </c>
      <c r="B138" s="65" t="s">
        <v>633</v>
      </c>
      <c r="C138" s="65" t="s">
        <v>636</v>
      </c>
      <c r="D138" s="65" t="s">
        <v>645</v>
      </c>
      <c r="E138" s="386" t="s">
        <v>646</v>
      </c>
      <c r="F138" s="329"/>
      <c r="G138" s="65" t="s">
        <v>324</v>
      </c>
      <c r="H138" s="65" t="s">
        <v>325</v>
      </c>
      <c r="I138" s="65">
        <v>0</v>
      </c>
      <c r="J138" s="387">
        <v>0</v>
      </c>
      <c r="K138" s="328"/>
      <c r="L138" s="329"/>
      <c r="M138" s="65"/>
      <c r="N138" s="67">
        <v>43467</v>
      </c>
      <c r="O138" s="66" t="s">
        <v>348</v>
      </c>
      <c r="P138" s="66" t="s">
        <v>328</v>
      </c>
      <c r="Q138" s="66" t="s">
        <v>348</v>
      </c>
      <c r="R138" s="68" t="s">
        <v>53</v>
      </c>
      <c r="S138" s="65" t="s">
        <v>398</v>
      </c>
      <c r="T138" s="69">
        <v>375</v>
      </c>
      <c r="U138" s="388">
        <v>0</v>
      </c>
      <c r="V138" s="328"/>
      <c r="W138" s="329"/>
      <c r="X138" s="64">
        <v>43757.02</v>
      </c>
      <c r="Y138" s="64">
        <v>0</v>
      </c>
      <c r="Z138" s="64">
        <v>0</v>
      </c>
      <c r="AA138" s="388">
        <v>0</v>
      </c>
      <c r="AB138" s="329"/>
      <c r="AC138" s="64">
        <v>0</v>
      </c>
      <c r="AD138" s="384">
        <v>0</v>
      </c>
      <c r="AE138" s="329"/>
      <c r="AF138" s="384">
        <v>0</v>
      </c>
      <c r="AG138" s="329"/>
    </row>
    <row r="139" spans="1:33" ht="66" customHeight="1" x14ac:dyDescent="0.25">
      <c r="A139" s="65">
        <v>107</v>
      </c>
      <c r="B139" s="65" t="s">
        <v>633</v>
      </c>
      <c r="C139" s="65" t="s">
        <v>480</v>
      </c>
      <c r="D139" s="65" t="s">
        <v>647</v>
      </c>
      <c r="E139" s="386" t="s">
        <v>648</v>
      </c>
      <c r="F139" s="329"/>
      <c r="G139" s="65" t="s">
        <v>324</v>
      </c>
      <c r="H139" s="65" t="s">
        <v>325</v>
      </c>
      <c r="I139" s="65">
        <v>0</v>
      </c>
      <c r="J139" s="387">
        <v>0</v>
      </c>
      <c r="K139" s="328"/>
      <c r="L139" s="329"/>
      <c r="M139" s="65"/>
      <c r="N139" s="67">
        <v>43497</v>
      </c>
      <c r="O139" s="66" t="s">
        <v>334</v>
      </c>
      <c r="P139" s="66" t="s">
        <v>395</v>
      </c>
      <c r="Q139" s="66" t="s">
        <v>334</v>
      </c>
      <c r="R139" s="68" t="s">
        <v>53</v>
      </c>
      <c r="S139" s="65" t="s">
        <v>329</v>
      </c>
      <c r="T139" s="69">
        <v>179285</v>
      </c>
      <c r="U139" s="388">
        <v>0</v>
      </c>
      <c r="V139" s="328"/>
      <c r="W139" s="329"/>
      <c r="X139" s="64">
        <v>406834.72</v>
      </c>
      <c r="Y139" s="64">
        <v>0</v>
      </c>
      <c r="Z139" s="64">
        <v>0</v>
      </c>
      <c r="AA139" s="388">
        <v>0</v>
      </c>
      <c r="AB139" s="329"/>
      <c r="AC139" s="64">
        <v>0</v>
      </c>
      <c r="AD139" s="384">
        <v>0</v>
      </c>
      <c r="AE139" s="329"/>
      <c r="AF139" s="384">
        <v>0</v>
      </c>
      <c r="AG139" s="329"/>
    </row>
    <row r="140" spans="1:33" ht="66" customHeight="1" x14ac:dyDescent="0.25">
      <c r="A140" s="65">
        <v>108</v>
      </c>
      <c r="B140" s="65" t="s">
        <v>633</v>
      </c>
      <c r="C140" s="65" t="s">
        <v>480</v>
      </c>
      <c r="D140" s="65" t="s">
        <v>649</v>
      </c>
      <c r="E140" s="386" t="s">
        <v>650</v>
      </c>
      <c r="F140" s="329"/>
      <c r="G140" s="65" t="s">
        <v>324</v>
      </c>
      <c r="H140" s="65" t="s">
        <v>325</v>
      </c>
      <c r="I140" s="65">
        <v>0</v>
      </c>
      <c r="J140" s="387">
        <v>0</v>
      </c>
      <c r="K140" s="328"/>
      <c r="L140" s="329"/>
      <c r="M140" s="65"/>
      <c r="N140" s="67">
        <v>43553</v>
      </c>
      <c r="O140" s="66" t="s">
        <v>334</v>
      </c>
      <c r="P140" s="66" t="s">
        <v>327</v>
      </c>
      <c r="Q140" s="66" t="s">
        <v>334</v>
      </c>
      <c r="R140" s="68" t="s">
        <v>53</v>
      </c>
      <c r="S140" s="65" t="s">
        <v>329</v>
      </c>
      <c r="T140" s="69">
        <v>179285</v>
      </c>
      <c r="U140" s="388">
        <v>0</v>
      </c>
      <c r="V140" s="328"/>
      <c r="W140" s="329"/>
      <c r="X140" s="64">
        <v>39936.080000000002</v>
      </c>
      <c r="Y140" s="64">
        <v>0</v>
      </c>
      <c r="Z140" s="64">
        <v>0</v>
      </c>
      <c r="AA140" s="388">
        <v>0</v>
      </c>
      <c r="AB140" s="329"/>
      <c r="AC140" s="64">
        <v>0</v>
      </c>
      <c r="AD140" s="384">
        <v>0</v>
      </c>
      <c r="AE140" s="329"/>
      <c r="AF140" s="384">
        <v>0</v>
      </c>
      <c r="AG140" s="329"/>
    </row>
    <row r="141" spans="1:33" x14ac:dyDescent="0.25">
      <c r="A141" s="79"/>
      <c r="B141" s="79"/>
      <c r="C141" s="380" t="s">
        <v>366</v>
      </c>
      <c r="D141" s="325"/>
      <c r="E141" s="379"/>
      <c r="F141" s="325"/>
      <c r="G141" s="79"/>
      <c r="H141" s="79"/>
      <c r="I141" s="79"/>
      <c r="J141" s="381"/>
      <c r="K141" s="325"/>
      <c r="L141" s="325"/>
      <c r="M141" s="79"/>
      <c r="N141" s="80"/>
      <c r="O141" s="81"/>
      <c r="P141" s="81"/>
      <c r="Q141" s="385" t="s">
        <v>339</v>
      </c>
      <c r="R141" s="325"/>
      <c r="S141" s="79"/>
      <c r="T141" s="79"/>
      <c r="U141" s="390">
        <v>112891311.55</v>
      </c>
      <c r="V141" s="325"/>
      <c r="W141" s="325"/>
      <c r="X141" s="83">
        <v>118363973.11</v>
      </c>
      <c r="Y141" s="83">
        <v>108551269.54000001</v>
      </c>
      <c r="Z141" s="83">
        <v>26215262.27</v>
      </c>
      <c r="AA141" s="390">
        <v>26215262.27</v>
      </c>
      <c r="AB141" s="325"/>
      <c r="AC141" s="83">
        <v>22936457.969999999</v>
      </c>
      <c r="AD141" s="379"/>
      <c r="AE141" s="325"/>
      <c r="AF141" s="379"/>
      <c r="AG141" s="325"/>
    </row>
    <row r="142" spans="1:33" x14ac:dyDescent="0.25">
      <c r="A142" s="389" t="s">
        <v>651</v>
      </c>
      <c r="B142" s="325"/>
      <c r="C142" s="325"/>
      <c r="D142" s="325"/>
      <c r="E142" s="325"/>
      <c r="F142" s="325"/>
      <c r="G142" s="79"/>
      <c r="H142" s="79"/>
      <c r="I142" s="79"/>
      <c r="J142" s="381"/>
      <c r="K142" s="325"/>
      <c r="L142" s="325"/>
      <c r="M142" s="79"/>
      <c r="N142" s="80"/>
      <c r="O142" s="81"/>
      <c r="P142" s="81"/>
      <c r="Q142" s="81"/>
      <c r="R142" s="79"/>
      <c r="S142" s="79"/>
      <c r="T142" s="79"/>
      <c r="U142" s="379"/>
      <c r="V142" s="325"/>
      <c r="W142" s="325"/>
      <c r="X142" s="81"/>
      <c r="Y142" s="81"/>
      <c r="Z142" s="81"/>
      <c r="AA142" s="379"/>
      <c r="AB142" s="325"/>
      <c r="AC142" s="81"/>
      <c r="AD142" s="379"/>
      <c r="AE142" s="325"/>
      <c r="AF142" s="379"/>
      <c r="AG142" s="325"/>
    </row>
    <row r="143" spans="1:33" ht="16.5" customHeight="1" x14ac:dyDescent="0.25">
      <c r="A143" s="65">
        <v>110</v>
      </c>
      <c r="B143" s="65" t="s">
        <v>652</v>
      </c>
      <c r="C143" s="65" t="s">
        <v>653</v>
      </c>
      <c r="D143" s="65" t="s">
        <v>654</v>
      </c>
      <c r="E143" s="386" t="s">
        <v>655</v>
      </c>
      <c r="F143" s="329"/>
      <c r="G143" s="65" t="s">
        <v>324</v>
      </c>
      <c r="H143" s="65" t="s">
        <v>325</v>
      </c>
      <c r="I143" s="65">
        <v>1</v>
      </c>
      <c r="J143" s="387">
        <v>0</v>
      </c>
      <c r="K143" s="328"/>
      <c r="L143" s="329"/>
      <c r="M143" s="65" t="s">
        <v>333</v>
      </c>
      <c r="N143" s="67">
        <v>43466</v>
      </c>
      <c r="O143" s="66" t="s">
        <v>334</v>
      </c>
      <c r="P143" s="66" t="s">
        <v>335</v>
      </c>
      <c r="Q143" s="66" t="s">
        <v>334</v>
      </c>
      <c r="R143" s="68" t="s">
        <v>19</v>
      </c>
      <c r="S143" s="65" t="s">
        <v>329</v>
      </c>
      <c r="T143" s="69">
        <v>27344</v>
      </c>
      <c r="U143" s="388">
        <v>4787150</v>
      </c>
      <c r="V143" s="328"/>
      <c r="W143" s="329"/>
      <c r="X143" s="64">
        <v>4787150</v>
      </c>
      <c r="Y143" s="64">
        <v>4787150</v>
      </c>
      <c r="Z143" s="64">
        <v>1250993.6499999999</v>
      </c>
      <c r="AA143" s="388">
        <v>1250993.6499999999</v>
      </c>
      <c r="AB143" s="329"/>
      <c r="AC143" s="64">
        <v>1238484.1299999999</v>
      </c>
      <c r="AD143" s="384">
        <v>0.26132326123058602</v>
      </c>
      <c r="AE143" s="329"/>
      <c r="AF143" s="384">
        <v>0</v>
      </c>
      <c r="AG143" s="329"/>
    </row>
    <row r="144" spans="1:33" ht="66" customHeight="1" x14ac:dyDescent="0.25">
      <c r="A144" s="65">
        <v>111</v>
      </c>
      <c r="B144" s="65" t="s">
        <v>652</v>
      </c>
      <c r="C144" s="65" t="s">
        <v>653</v>
      </c>
      <c r="D144" s="65" t="s">
        <v>656</v>
      </c>
      <c r="E144" s="386" t="s">
        <v>657</v>
      </c>
      <c r="F144" s="329"/>
      <c r="G144" s="65" t="s">
        <v>324</v>
      </c>
      <c r="H144" s="65" t="s">
        <v>325</v>
      </c>
      <c r="I144" s="65">
        <v>1</v>
      </c>
      <c r="J144" s="387">
        <v>0</v>
      </c>
      <c r="K144" s="328"/>
      <c r="L144" s="329"/>
      <c r="M144" s="65" t="s">
        <v>333</v>
      </c>
      <c r="N144" s="67">
        <v>43466</v>
      </c>
      <c r="O144" s="66" t="s">
        <v>334</v>
      </c>
      <c r="P144" s="66" t="s">
        <v>335</v>
      </c>
      <c r="Q144" s="66" t="s">
        <v>334</v>
      </c>
      <c r="R144" s="68" t="s">
        <v>53</v>
      </c>
      <c r="S144" s="65" t="s">
        <v>329</v>
      </c>
      <c r="T144" s="69">
        <v>27344</v>
      </c>
      <c r="U144" s="388">
        <v>3167425</v>
      </c>
      <c r="V144" s="328"/>
      <c r="W144" s="329"/>
      <c r="X144" s="64">
        <v>3044275.36</v>
      </c>
      <c r="Y144" s="64">
        <v>1717844.78</v>
      </c>
      <c r="Z144" s="64">
        <v>940478.79</v>
      </c>
      <c r="AA144" s="388">
        <v>940478.79</v>
      </c>
      <c r="AB144" s="329"/>
      <c r="AC144" s="64">
        <v>800007.31</v>
      </c>
      <c r="AD144" s="384">
        <v>0.308933548639306</v>
      </c>
      <c r="AE144" s="329"/>
      <c r="AF144" s="384">
        <v>0</v>
      </c>
      <c r="AG144" s="329"/>
    </row>
    <row r="145" spans="1:33" ht="16.5" customHeight="1" x14ac:dyDescent="0.25">
      <c r="A145" s="65">
        <v>112</v>
      </c>
      <c r="B145" s="65" t="s">
        <v>652</v>
      </c>
      <c r="C145" s="65" t="s">
        <v>653</v>
      </c>
      <c r="D145" s="65" t="s">
        <v>658</v>
      </c>
      <c r="E145" s="386" t="s">
        <v>659</v>
      </c>
      <c r="F145" s="329"/>
      <c r="G145" s="65" t="s">
        <v>324</v>
      </c>
      <c r="H145" s="65" t="s">
        <v>325</v>
      </c>
      <c r="I145" s="65">
        <v>1</v>
      </c>
      <c r="J145" s="387">
        <v>0</v>
      </c>
      <c r="K145" s="328"/>
      <c r="L145" s="329"/>
      <c r="M145" s="65" t="s">
        <v>333</v>
      </c>
      <c r="N145" s="67">
        <v>43466</v>
      </c>
      <c r="O145" s="66" t="s">
        <v>334</v>
      </c>
      <c r="P145" s="66" t="s">
        <v>335</v>
      </c>
      <c r="Q145" s="66" t="s">
        <v>334</v>
      </c>
      <c r="R145" s="68" t="s">
        <v>61</v>
      </c>
      <c r="S145" s="65" t="s">
        <v>329</v>
      </c>
      <c r="T145" s="69">
        <v>27344</v>
      </c>
      <c r="U145" s="388">
        <v>3661627</v>
      </c>
      <c r="V145" s="328"/>
      <c r="W145" s="329"/>
      <c r="X145" s="64">
        <v>3661627</v>
      </c>
      <c r="Y145" s="64">
        <v>3232856</v>
      </c>
      <c r="Z145" s="64">
        <v>672979.89</v>
      </c>
      <c r="AA145" s="388">
        <v>672979.89</v>
      </c>
      <c r="AB145" s="329"/>
      <c r="AC145" s="64">
        <v>587728.01</v>
      </c>
      <c r="AD145" s="384">
        <v>0.18379258455326</v>
      </c>
      <c r="AE145" s="329"/>
      <c r="AF145" s="384">
        <v>0</v>
      </c>
      <c r="AG145" s="329"/>
    </row>
    <row r="146" spans="1:33" ht="16.5" customHeight="1" x14ac:dyDescent="0.25">
      <c r="A146" s="65">
        <v>113</v>
      </c>
      <c r="B146" s="65" t="s">
        <v>652</v>
      </c>
      <c r="C146" s="65" t="s">
        <v>653</v>
      </c>
      <c r="D146" s="65" t="s">
        <v>660</v>
      </c>
      <c r="E146" s="386" t="s">
        <v>661</v>
      </c>
      <c r="F146" s="329"/>
      <c r="G146" s="65" t="s">
        <v>324</v>
      </c>
      <c r="H146" s="65" t="s">
        <v>325</v>
      </c>
      <c r="I146" s="65">
        <v>0</v>
      </c>
      <c r="J146" s="387">
        <v>0</v>
      </c>
      <c r="K146" s="328"/>
      <c r="L146" s="329"/>
      <c r="M146" s="65"/>
      <c r="N146" s="67">
        <v>43467</v>
      </c>
      <c r="O146" s="66" t="s">
        <v>348</v>
      </c>
      <c r="P146" s="66" t="s">
        <v>328</v>
      </c>
      <c r="Q146" s="66" t="s">
        <v>348</v>
      </c>
      <c r="R146" s="68" t="s">
        <v>61</v>
      </c>
      <c r="S146" s="65" t="s">
        <v>398</v>
      </c>
      <c r="T146" s="69">
        <v>0</v>
      </c>
      <c r="U146" s="388">
        <v>0</v>
      </c>
      <c r="V146" s="328"/>
      <c r="W146" s="329"/>
      <c r="X146" s="64">
        <v>22076.84</v>
      </c>
      <c r="Y146" s="64">
        <v>0</v>
      </c>
      <c r="Z146" s="64">
        <v>0</v>
      </c>
      <c r="AA146" s="388">
        <v>0</v>
      </c>
      <c r="AB146" s="329"/>
      <c r="AC146" s="64">
        <v>0</v>
      </c>
      <c r="AD146" s="384">
        <v>0</v>
      </c>
      <c r="AE146" s="329"/>
      <c r="AF146" s="384">
        <v>0</v>
      </c>
      <c r="AG146" s="329"/>
    </row>
    <row r="147" spans="1:33" ht="16.5" customHeight="1" x14ac:dyDescent="0.25">
      <c r="A147" s="65">
        <v>114</v>
      </c>
      <c r="B147" s="65" t="s">
        <v>652</v>
      </c>
      <c r="C147" s="65" t="s">
        <v>653</v>
      </c>
      <c r="D147" s="65" t="s">
        <v>662</v>
      </c>
      <c r="E147" s="386" t="s">
        <v>663</v>
      </c>
      <c r="F147" s="329"/>
      <c r="G147" s="65" t="s">
        <v>324</v>
      </c>
      <c r="H147" s="65" t="s">
        <v>325</v>
      </c>
      <c r="I147" s="65">
        <v>0</v>
      </c>
      <c r="J147" s="387">
        <v>0</v>
      </c>
      <c r="K147" s="328"/>
      <c r="L147" s="329"/>
      <c r="M147" s="65"/>
      <c r="N147" s="67">
        <v>43497</v>
      </c>
      <c r="O147" s="66" t="s">
        <v>334</v>
      </c>
      <c r="P147" s="66" t="s">
        <v>395</v>
      </c>
      <c r="Q147" s="66" t="s">
        <v>334</v>
      </c>
      <c r="R147" s="68" t="s">
        <v>61</v>
      </c>
      <c r="S147" s="65" t="s">
        <v>329</v>
      </c>
      <c r="T147" s="69">
        <v>179285</v>
      </c>
      <c r="U147" s="388">
        <v>0</v>
      </c>
      <c r="V147" s="328"/>
      <c r="W147" s="329"/>
      <c r="X147" s="64">
        <v>74794.58</v>
      </c>
      <c r="Y147" s="64">
        <v>0</v>
      </c>
      <c r="Z147" s="64">
        <v>0</v>
      </c>
      <c r="AA147" s="388">
        <v>0</v>
      </c>
      <c r="AB147" s="329"/>
      <c r="AC147" s="64">
        <v>0</v>
      </c>
      <c r="AD147" s="384">
        <v>0</v>
      </c>
      <c r="AE147" s="329"/>
      <c r="AF147" s="384">
        <v>0</v>
      </c>
      <c r="AG147" s="329"/>
    </row>
    <row r="148" spans="1:33" x14ac:dyDescent="0.25">
      <c r="A148" s="79"/>
      <c r="B148" s="79"/>
      <c r="C148" s="380" t="s">
        <v>446</v>
      </c>
      <c r="D148" s="325"/>
      <c r="E148" s="379"/>
      <c r="F148" s="325"/>
      <c r="G148" s="79"/>
      <c r="H148" s="79"/>
      <c r="I148" s="79"/>
      <c r="J148" s="381"/>
      <c r="K148" s="325"/>
      <c r="L148" s="325"/>
      <c r="M148" s="79"/>
      <c r="N148" s="80"/>
      <c r="O148" s="81"/>
      <c r="P148" s="81"/>
      <c r="Q148" s="385" t="s">
        <v>339</v>
      </c>
      <c r="R148" s="325"/>
      <c r="S148" s="79"/>
      <c r="T148" s="79"/>
      <c r="U148" s="390">
        <v>11616202</v>
      </c>
      <c r="V148" s="325"/>
      <c r="W148" s="325"/>
      <c r="X148" s="83">
        <v>11589923.779999999</v>
      </c>
      <c r="Y148" s="83">
        <v>9737850.7799999993</v>
      </c>
      <c r="Z148" s="83">
        <v>2864452.33</v>
      </c>
      <c r="AA148" s="390">
        <v>2864452.33</v>
      </c>
      <c r="AB148" s="325"/>
      <c r="AC148" s="83">
        <v>2626219.4500000002</v>
      </c>
      <c r="AD148" s="379"/>
      <c r="AE148" s="325"/>
      <c r="AF148" s="379"/>
      <c r="AG148" s="325"/>
    </row>
    <row r="149" spans="1:33" x14ac:dyDescent="0.25">
      <c r="A149" s="389" t="s">
        <v>664</v>
      </c>
      <c r="B149" s="325"/>
      <c r="C149" s="325"/>
      <c r="D149" s="325"/>
      <c r="E149" s="325"/>
      <c r="F149" s="325"/>
      <c r="G149" s="79"/>
      <c r="H149" s="79"/>
      <c r="I149" s="79"/>
      <c r="J149" s="381"/>
      <c r="K149" s="325"/>
      <c r="L149" s="325"/>
      <c r="M149" s="79"/>
      <c r="N149" s="80"/>
      <c r="O149" s="81"/>
      <c r="P149" s="81"/>
      <c r="Q149" s="81"/>
      <c r="R149" s="79"/>
      <c r="S149" s="79"/>
      <c r="T149" s="79"/>
      <c r="U149" s="379"/>
      <c r="V149" s="325"/>
      <c r="W149" s="325"/>
      <c r="X149" s="81"/>
      <c r="Y149" s="81"/>
      <c r="Z149" s="81"/>
      <c r="AA149" s="379"/>
      <c r="AB149" s="325"/>
      <c r="AC149" s="81"/>
      <c r="AD149" s="379"/>
      <c r="AE149" s="325"/>
      <c r="AF149" s="379"/>
      <c r="AG149" s="325"/>
    </row>
    <row r="150" spans="1:33" ht="16.5" customHeight="1" x14ac:dyDescent="0.25">
      <c r="A150" s="65">
        <v>15</v>
      </c>
      <c r="B150" s="65" t="s">
        <v>665</v>
      </c>
      <c r="C150" s="65" t="s">
        <v>321</v>
      </c>
      <c r="D150" s="65" t="s">
        <v>666</v>
      </c>
      <c r="E150" s="386" t="s">
        <v>667</v>
      </c>
      <c r="F150" s="329"/>
      <c r="G150" s="65" t="s">
        <v>324</v>
      </c>
      <c r="H150" s="65" t="s">
        <v>325</v>
      </c>
      <c r="I150" s="65">
        <v>2</v>
      </c>
      <c r="J150" s="387">
        <v>0</v>
      </c>
      <c r="K150" s="328"/>
      <c r="L150" s="329"/>
      <c r="M150" s="65" t="s">
        <v>326</v>
      </c>
      <c r="N150" s="67">
        <v>43525</v>
      </c>
      <c r="O150" s="66" t="s">
        <v>348</v>
      </c>
      <c r="P150" s="66" t="s">
        <v>354</v>
      </c>
      <c r="Q150" s="66" t="s">
        <v>348</v>
      </c>
      <c r="R150" s="68" t="s">
        <v>49</v>
      </c>
      <c r="S150" s="65" t="s">
        <v>329</v>
      </c>
      <c r="T150" s="69">
        <v>27344</v>
      </c>
      <c r="U150" s="388">
        <v>0</v>
      </c>
      <c r="V150" s="328"/>
      <c r="W150" s="329"/>
      <c r="X150" s="64">
        <v>9100</v>
      </c>
      <c r="Y150" s="64">
        <v>0</v>
      </c>
      <c r="Z150" s="64">
        <v>0</v>
      </c>
      <c r="AA150" s="388">
        <v>0</v>
      </c>
      <c r="AB150" s="329"/>
      <c r="AC150" s="64">
        <v>0</v>
      </c>
      <c r="AD150" s="384">
        <v>0</v>
      </c>
      <c r="AE150" s="329"/>
      <c r="AF150" s="384">
        <v>0</v>
      </c>
      <c r="AG150" s="329"/>
    </row>
    <row r="151" spans="1:33" ht="16.5" customHeight="1" x14ac:dyDescent="0.25">
      <c r="A151" s="65">
        <v>116</v>
      </c>
      <c r="B151" s="65" t="s">
        <v>665</v>
      </c>
      <c r="C151" s="65" t="s">
        <v>668</v>
      </c>
      <c r="D151" s="65" t="s">
        <v>669</v>
      </c>
      <c r="E151" s="386" t="s">
        <v>670</v>
      </c>
      <c r="F151" s="329"/>
      <c r="G151" s="65" t="s">
        <v>324</v>
      </c>
      <c r="H151" s="65" t="s">
        <v>325</v>
      </c>
      <c r="I151" s="65">
        <v>1</v>
      </c>
      <c r="J151" s="387">
        <v>0</v>
      </c>
      <c r="K151" s="328"/>
      <c r="L151" s="329"/>
      <c r="M151" s="65" t="s">
        <v>333</v>
      </c>
      <c r="N151" s="67">
        <v>43466</v>
      </c>
      <c r="O151" s="66" t="s">
        <v>334</v>
      </c>
      <c r="P151" s="66" t="s">
        <v>335</v>
      </c>
      <c r="Q151" s="66" t="s">
        <v>334</v>
      </c>
      <c r="R151" s="68" t="s">
        <v>19</v>
      </c>
      <c r="S151" s="65" t="s">
        <v>329</v>
      </c>
      <c r="T151" s="69">
        <v>27344</v>
      </c>
      <c r="U151" s="388">
        <v>24291332.449999999</v>
      </c>
      <c r="V151" s="328"/>
      <c r="W151" s="329"/>
      <c r="X151" s="64">
        <v>24291332.449999999</v>
      </c>
      <c r="Y151" s="64">
        <v>7357720.1600000001</v>
      </c>
      <c r="Z151" s="64">
        <v>7357720.1600000001</v>
      </c>
      <c r="AA151" s="388">
        <v>7357720.1600000001</v>
      </c>
      <c r="AB151" s="329"/>
      <c r="AC151" s="64">
        <v>7357720.1600000001</v>
      </c>
      <c r="AD151" s="384">
        <v>0.30289487722193698</v>
      </c>
      <c r="AE151" s="329"/>
      <c r="AF151" s="384">
        <v>0</v>
      </c>
      <c r="AG151" s="329"/>
    </row>
    <row r="152" spans="1:33" ht="16.5" customHeight="1" x14ac:dyDescent="0.25">
      <c r="A152" s="65">
        <v>117</v>
      </c>
      <c r="B152" s="65" t="s">
        <v>665</v>
      </c>
      <c r="C152" s="65" t="s">
        <v>377</v>
      </c>
      <c r="D152" s="65" t="s">
        <v>671</v>
      </c>
      <c r="E152" s="386" t="s">
        <v>672</v>
      </c>
      <c r="F152" s="329"/>
      <c r="G152" s="65" t="s">
        <v>324</v>
      </c>
      <c r="H152" s="65" t="s">
        <v>325</v>
      </c>
      <c r="I152" s="65">
        <v>1</v>
      </c>
      <c r="J152" s="387">
        <v>0</v>
      </c>
      <c r="K152" s="328"/>
      <c r="L152" s="329"/>
      <c r="M152" s="65" t="s">
        <v>333</v>
      </c>
      <c r="N152" s="67">
        <v>43466</v>
      </c>
      <c r="O152" s="66" t="s">
        <v>334</v>
      </c>
      <c r="P152" s="66" t="s">
        <v>335</v>
      </c>
      <c r="Q152" s="66" t="s">
        <v>334</v>
      </c>
      <c r="R152" s="68" t="s">
        <v>19</v>
      </c>
      <c r="S152" s="65" t="s">
        <v>329</v>
      </c>
      <c r="T152" s="69">
        <v>27344</v>
      </c>
      <c r="U152" s="388">
        <v>3891571</v>
      </c>
      <c r="V152" s="328"/>
      <c r="W152" s="329"/>
      <c r="X152" s="64">
        <v>3944830.6</v>
      </c>
      <c r="Y152" s="64">
        <v>3444978.26</v>
      </c>
      <c r="Z152" s="64">
        <v>1056307.3600000001</v>
      </c>
      <c r="AA152" s="388">
        <v>1056307.3600000001</v>
      </c>
      <c r="AB152" s="329"/>
      <c r="AC152" s="64">
        <v>902985.81</v>
      </c>
      <c r="AD152" s="384">
        <v>0.26777001780507398</v>
      </c>
      <c r="AE152" s="329"/>
      <c r="AF152" s="384">
        <v>0</v>
      </c>
      <c r="AG152" s="329"/>
    </row>
    <row r="153" spans="1:33" x14ac:dyDescent="0.25">
      <c r="A153" s="79"/>
      <c r="B153" s="79"/>
      <c r="C153" s="380" t="s">
        <v>338</v>
      </c>
      <c r="D153" s="325"/>
      <c r="E153" s="379"/>
      <c r="F153" s="325"/>
      <c r="G153" s="79"/>
      <c r="H153" s="79"/>
      <c r="I153" s="79"/>
      <c r="J153" s="381"/>
      <c r="K153" s="325"/>
      <c r="L153" s="325"/>
      <c r="M153" s="79"/>
      <c r="N153" s="80"/>
      <c r="O153" s="81"/>
      <c r="P153" s="81"/>
      <c r="Q153" s="385" t="s">
        <v>339</v>
      </c>
      <c r="R153" s="325"/>
      <c r="S153" s="79"/>
      <c r="T153" s="79"/>
      <c r="U153" s="390">
        <v>28182903.449999999</v>
      </c>
      <c r="V153" s="325"/>
      <c r="W153" s="325"/>
      <c r="X153" s="83">
        <v>28245263.050000001</v>
      </c>
      <c r="Y153" s="83">
        <v>10802698.42</v>
      </c>
      <c r="Z153" s="83">
        <v>8414027.5199999996</v>
      </c>
      <c r="AA153" s="390">
        <v>8414027.5199999996</v>
      </c>
      <c r="AB153" s="325"/>
      <c r="AC153" s="83">
        <v>8260705.9699999997</v>
      </c>
      <c r="AD153" s="379"/>
      <c r="AE153" s="325"/>
      <c r="AF153" s="379"/>
      <c r="AG153" s="325"/>
    </row>
    <row r="154" spans="1:33" x14ac:dyDescent="0.25">
      <c r="A154" s="389" t="s">
        <v>673</v>
      </c>
      <c r="B154" s="325"/>
      <c r="C154" s="325"/>
      <c r="D154" s="325"/>
      <c r="E154" s="325"/>
      <c r="F154" s="325"/>
      <c r="G154" s="79"/>
      <c r="H154" s="79"/>
      <c r="I154" s="79"/>
      <c r="J154" s="381"/>
      <c r="K154" s="325"/>
      <c r="L154" s="325"/>
      <c r="M154" s="79"/>
      <c r="N154" s="80"/>
      <c r="O154" s="81"/>
      <c r="P154" s="81"/>
      <c r="Q154" s="81"/>
      <c r="R154" s="79"/>
      <c r="S154" s="79"/>
      <c r="T154" s="79"/>
      <c r="U154" s="379"/>
      <c r="V154" s="325"/>
      <c r="W154" s="325"/>
      <c r="X154" s="81"/>
      <c r="Y154" s="81"/>
      <c r="Z154" s="81"/>
      <c r="AA154" s="379"/>
      <c r="AB154" s="325"/>
      <c r="AC154" s="81"/>
      <c r="AD154" s="379"/>
      <c r="AE154" s="325"/>
      <c r="AF154" s="379"/>
      <c r="AG154" s="325"/>
    </row>
    <row r="155" spans="1:33" ht="16.5" customHeight="1" x14ac:dyDescent="0.25">
      <c r="A155" s="65">
        <v>118</v>
      </c>
      <c r="B155" s="65" t="s">
        <v>674</v>
      </c>
      <c r="C155" s="65" t="s">
        <v>321</v>
      </c>
      <c r="D155" s="65" t="s">
        <v>675</v>
      </c>
      <c r="E155" s="386" t="s">
        <v>422</v>
      </c>
      <c r="F155" s="329"/>
      <c r="G155" s="65" t="s">
        <v>324</v>
      </c>
      <c r="H155" s="65" t="s">
        <v>325</v>
      </c>
      <c r="I155" s="65">
        <v>0</v>
      </c>
      <c r="J155" s="387">
        <v>1</v>
      </c>
      <c r="K155" s="328"/>
      <c r="L155" s="329"/>
      <c r="M155" s="65" t="s">
        <v>326</v>
      </c>
      <c r="N155" s="67">
        <v>43467</v>
      </c>
      <c r="O155" s="66" t="s">
        <v>327</v>
      </c>
      <c r="P155" s="66" t="s">
        <v>328</v>
      </c>
      <c r="Q155" s="66" t="s">
        <v>327</v>
      </c>
      <c r="R155" s="68" t="s">
        <v>49</v>
      </c>
      <c r="S155" s="65" t="s">
        <v>329</v>
      </c>
      <c r="T155" s="69">
        <v>10</v>
      </c>
      <c r="U155" s="388">
        <v>0</v>
      </c>
      <c r="V155" s="328"/>
      <c r="W155" s="329"/>
      <c r="X155" s="64">
        <v>2958</v>
      </c>
      <c r="Y155" s="64">
        <v>2958</v>
      </c>
      <c r="Z155" s="64">
        <v>2958</v>
      </c>
      <c r="AA155" s="388">
        <v>2958</v>
      </c>
      <c r="AB155" s="329"/>
      <c r="AC155" s="64">
        <v>2958</v>
      </c>
      <c r="AD155" s="384">
        <v>1</v>
      </c>
      <c r="AE155" s="329"/>
      <c r="AF155" s="384">
        <v>1</v>
      </c>
      <c r="AG155" s="329"/>
    </row>
    <row r="156" spans="1:33" ht="16.5" customHeight="1" x14ac:dyDescent="0.25">
      <c r="A156" s="65">
        <v>119</v>
      </c>
      <c r="B156" s="65" t="s">
        <v>674</v>
      </c>
      <c r="C156" s="65" t="s">
        <v>676</v>
      </c>
      <c r="D156" s="65" t="s">
        <v>677</v>
      </c>
      <c r="E156" s="386" t="s">
        <v>678</v>
      </c>
      <c r="F156" s="329"/>
      <c r="G156" s="65" t="s">
        <v>324</v>
      </c>
      <c r="H156" s="65" t="s">
        <v>325</v>
      </c>
      <c r="I156" s="65">
        <v>1</v>
      </c>
      <c r="J156" s="387">
        <v>0</v>
      </c>
      <c r="K156" s="328"/>
      <c r="L156" s="329"/>
      <c r="M156" s="65" t="s">
        <v>333</v>
      </c>
      <c r="N156" s="67">
        <v>43466</v>
      </c>
      <c r="O156" s="66" t="s">
        <v>334</v>
      </c>
      <c r="P156" s="66" t="s">
        <v>335</v>
      </c>
      <c r="Q156" s="66" t="s">
        <v>334</v>
      </c>
      <c r="R156" s="68" t="s">
        <v>19</v>
      </c>
      <c r="S156" s="65" t="s">
        <v>329</v>
      </c>
      <c r="T156" s="69">
        <v>27344</v>
      </c>
      <c r="U156" s="388">
        <v>2441236</v>
      </c>
      <c r="V156" s="328"/>
      <c r="W156" s="329"/>
      <c r="X156" s="64">
        <v>2441236</v>
      </c>
      <c r="Y156" s="64">
        <v>2130449.7799999998</v>
      </c>
      <c r="Z156" s="64">
        <v>595512.78</v>
      </c>
      <c r="AA156" s="388">
        <v>595512.78</v>
      </c>
      <c r="AB156" s="329"/>
      <c r="AC156" s="64">
        <v>572782.31999999995</v>
      </c>
      <c r="AD156" s="384">
        <v>0.24393904563098401</v>
      </c>
      <c r="AE156" s="329"/>
      <c r="AF156" s="384">
        <v>0</v>
      </c>
      <c r="AG156" s="329"/>
    </row>
    <row r="157" spans="1:33" ht="16.5" customHeight="1" x14ac:dyDescent="0.25">
      <c r="A157" s="65">
        <v>120</v>
      </c>
      <c r="B157" s="65" t="s">
        <v>674</v>
      </c>
      <c r="C157" s="65" t="s">
        <v>679</v>
      </c>
      <c r="D157" s="65" t="s">
        <v>680</v>
      </c>
      <c r="E157" s="386" t="s">
        <v>681</v>
      </c>
      <c r="F157" s="329"/>
      <c r="G157" s="65" t="s">
        <v>324</v>
      </c>
      <c r="H157" s="65" t="s">
        <v>325</v>
      </c>
      <c r="I157" s="65">
        <v>1</v>
      </c>
      <c r="J157" s="387">
        <v>0</v>
      </c>
      <c r="K157" s="328"/>
      <c r="L157" s="329"/>
      <c r="M157" s="65" t="s">
        <v>386</v>
      </c>
      <c r="N157" s="67">
        <v>43466</v>
      </c>
      <c r="O157" s="66" t="s">
        <v>334</v>
      </c>
      <c r="P157" s="66" t="s">
        <v>335</v>
      </c>
      <c r="Q157" s="66" t="s">
        <v>334</v>
      </c>
      <c r="R157" s="68" t="s">
        <v>19</v>
      </c>
      <c r="S157" s="65" t="s">
        <v>329</v>
      </c>
      <c r="T157" s="69">
        <v>27344</v>
      </c>
      <c r="U157" s="388">
        <v>2500000</v>
      </c>
      <c r="V157" s="328"/>
      <c r="W157" s="329"/>
      <c r="X157" s="64">
        <v>2500000</v>
      </c>
      <c r="Y157" s="64">
        <v>588515.59</v>
      </c>
      <c r="Z157" s="64">
        <v>456145.59</v>
      </c>
      <c r="AA157" s="388">
        <v>456145.59</v>
      </c>
      <c r="AB157" s="329"/>
      <c r="AC157" s="64">
        <v>415697.11</v>
      </c>
      <c r="AD157" s="384">
        <v>0.182458236</v>
      </c>
      <c r="AE157" s="329"/>
      <c r="AF157" s="384">
        <v>0</v>
      </c>
      <c r="AG157" s="329"/>
    </row>
    <row r="158" spans="1:33" ht="16.5" customHeight="1" x14ac:dyDescent="0.25">
      <c r="A158" s="65">
        <v>121</v>
      </c>
      <c r="B158" s="65" t="s">
        <v>674</v>
      </c>
      <c r="C158" s="65" t="s">
        <v>679</v>
      </c>
      <c r="D158" s="65" t="s">
        <v>682</v>
      </c>
      <c r="E158" s="386" t="s">
        <v>683</v>
      </c>
      <c r="F158" s="329"/>
      <c r="G158" s="65" t="s">
        <v>324</v>
      </c>
      <c r="H158" s="65" t="s">
        <v>325</v>
      </c>
      <c r="I158" s="65">
        <v>1</v>
      </c>
      <c r="J158" s="387">
        <v>0</v>
      </c>
      <c r="K158" s="328"/>
      <c r="L158" s="329"/>
      <c r="M158" s="65" t="s">
        <v>386</v>
      </c>
      <c r="N158" s="67">
        <v>43466</v>
      </c>
      <c r="O158" s="66" t="s">
        <v>334</v>
      </c>
      <c r="P158" s="66" t="s">
        <v>335</v>
      </c>
      <c r="Q158" s="66" t="s">
        <v>334</v>
      </c>
      <c r="R158" s="68" t="s">
        <v>19</v>
      </c>
      <c r="S158" s="65" t="s">
        <v>329</v>
      </c>
      <c r="T158" s="69">
        <v>27344</v>
      </c>
      <c r="U158" s="388">
        <v>1500000</v>
      </c>
      <c r="V158" s="328"/>
      <c r="W158" s="329"/>
      <c r="X158" s="64">
        <v>1500000</v>
      </c>
      <c r="Y158" s="64">
        <v>179543.5</v>
      </c>
      <c r="Z158" s="64">
        <v>179543.5</v>
      </c>
      <c r="AA158" s="388">
        <v>179543.5</v>
      </c>
      <c r="AB158" s="329"/>
      <c r="AC158" s="64">
        <v>176087.5</v>
      </c>
      <c r="AD158" s="384">
        <v>0.11969566666666701</v>
      </c>
      <c r="AE158" s="329"/>
      <c r="AF158" s="384">
        <v>0</v>
      </c>
      <c r="AG158" s="329"/>
    </row>
    <row r="159" spans="1:33" ht="16.5" customHeight="1" x14ac:dyDescent="0.25">
      <c r="A159" s="65">
        <v>122</v>
      </c>
      <c r="B159" s="65" t="s">
        <v>674</v>
      </c>
      <c r="C159" s="65" t="s">
        <v>679</v>
      </c>
      <c r="D159" s="65" t="s">
        <v>684</v>
      </c>
      <c r="E159" s="386" t="s">
        <v>685</v>
      </c>
      <c r="F159" s="329"/>
      <c r="G159" s="65" t="s">
        <v>324</v>
      </c>
      <c r="H159" s="65" t="s">
        <v>325</v>
      </c>
      <c r="I159" s="65">
        <v>6700</v>
      </c>
      <c r="J159" s="387">
        <v>0</v>
      </c>
      <c r="K159" s="328"/>
      <c r="L159" s="329"/>
      <c r="M159" s="65" t="s">
        <v>686</v>
      </c>
      <c r="N159" s="67">
        <v>43466</v>
      </c>
      <c r="O159" s="66" t="s">
        <v>334</v>
      </c>
      <c r="P159" s="66" t="s">
        <v>335</v>
      </c>
      <c r="Q159" s="66" t="s">
        <v>334</v>
      </c>
      <c r="R159" s="68" t="s">
        <v>49</v>
      </c>
      <c r="S159" s="65" t="s">
        <v>329</v>
      </c>
      <c r="T159" s="69">
        <v>6700</v>
      </c>
      <c r="U159" s="388">
        <v>8500000</v>
      </c>
      <c r="V159" s="328"/>
      <c r="W159" s="329"/>
      <c r="X159" s="64">
        <v>8500000</v>
      </c>
      <c r="Y159" s="64">
        <v>0</v>
      </c>
      <c r="Z159" s="64">
        <v>0</v>
      </c>
      <c r="AA159" s="388">
        <v>0</v>
      </c>
      <c r="AB159" s="329"/>
      <c r="AC159" s="64">
        <v>0</v>
      </c>
      <c r="AD159" s="384">
        <v>0</v>
      </c>
      <c r="AE159" s="329"/>
      <c r="AF159" s="384">
        <v>0</v>
      </c>
      <c r="AG159" s="329"/>
    </row>
    <row r="160" spans="1:33" x14ac:dyDescent="0.25">
      <c r="A160" s="79"/>
      <c r="B160" s="79"/>
      <c r="C160" s="380" t="s">
        <v>446</v>
      </c>
      <c r="D160" s="325"/>
      <c r="E160" s="379"/>
      <c r="F160" s="325"/>
      <c r="G160" s="79"/>
      <c r="H160" s="79"/>
      <c r="I160" s="79"/>
      <c r="J160" s="381"/>
      <c r="K160" s="325"/>
      <c r="L160" s="325"/>
      <c r="M160" s="79"/>
      <c r="N160" s="80"/>
      <c r="O160" s="81"/>
      <c r="P160" s="81"/>
      <c r="Q160" s="385" t="s">
        <v>339</v>
      </c>
      <c r="R160" s="325"/>
      <c r="S160" s="79"/>
      <c r="T160" s="79"/>
      <c r="U160" s="390">
        <v>14941236</v>
      </c>
      <c r="V160" s="325"/>
      <c r="W160" s="325"/>
      <c r="X160" s="83">
        <v>14944194</v>
      </c>
      <c r="Y160" s="83">
        <v>2901466.87</v>
      </c>
      <c r="Z160" s="83">
        <v>1234159.8700000001</v>
      </c>
      <c r="AA160" s="390">
        <v>1234159.8700000001</v>
      </c>
      <c r="AB160" s="325"/>
      <c r="AC160" s="83">
        <v>1167524.93</v>
      </c>
      <c r="AD160" s="379"/>
      <c r="AE160" s="325"/>
      <c r="AF160" s="379"/>
      <c r="AG160" s="325"/>
    </row>
    <row r="161" spans="1:33" x14ac:dyDescent="0.25">
      <c r="A161" s="389" t="s">
        <v>687</v>
      </c>
      <c r="B161" s="325"/>
      <c r="C161" s="325"/>
      <c r="D161" s="325"/>
      <c r="E161" s="325"/>
      <c r="F161" s="325"/>
      <c r="G161" s="79"/>
      <c r="H161" s="79"/>
      <c r="I161" s="79"/>
      <c r="J161" s="381"/>
      <c r="K161" s="325"/>
      <c r="L161" s="325"/>
      <c r="M161" s="79"/>
      <c r="N161" s="80"/>
      <c r="O161" s="81"/>
      <c r="P161" s="81"/>
      <c r="Q161" s="81"/>
      <c r="R161" s="79"/>
      <c r="S161" s="79"/>
      <c r="T161" s="79"/>
      <c r="U161" s="379"/>
      <c r="V161" s="325"/>
      <c r="W161" s="325"/>
      <c r="X161" s="81"/>
      <c r="Y161" s="81"/>
      <c r="Z161" s="81"/>
      <c r="AA161" s="379"/>
      <c r="AB161" s="325"/>
      <c r="AC161" s="81"/>
      <c r="AD161" s="379"/>
      <c r="AE161" s="325"/>
      <c r="AF161" s="379"/>
      <c r="AG161" s="325"/>
    </row>
    <row r="162" spans="1:33" ht="16.5" customHeight="1" x14ac:dyDescent="0.25">
      <c r="A162" s="65">
        <v>123</v>
      </c>
      <c r="B162" s="65" t="s">
        <v>688</v>
      </c>
      <c r="C162" s="65" t="s">
        <v>321</v>
      </c>
      <c r="D162" s="65" t="s">
        <v>689</v>
      </c>
      <c r="E162" s="386" t="s">
        <v>690</v>
      </c>
      <c r="F162" s="329"/>
      <c r="G162" s="65" t="s">
        <v>324</v>
      </c>
      <c r="H162" s="65" t="s">
        <v>325</v>
      </c>
      <c r="I162" s="65">
        <v>2</v>
      </c>
      <c r="J162" s="387">
        <v>0</v>
      </c>
      <c r="K162" s="328"/>
      <c r="L162" s="329"/>
      <c r="M162" s="65" t="s">
        <v>326</v>
      </c>
      <c r="N162" s="67">
        <v>43500</v>
      </c>
      <c r="O162" s="66" t="s">
        <v>348</v>
      </c>
      <c r="P162" s="66" t="s">
        <v>691</v>
      </c>
      <c r="Q162" s="66" t="s">
        <v>348</v>
      </c>
      <c r="R162" s="68" t="s">
        <v>49</v>
      </c>
      <c r="S162" s="65" t="s">
        <v>329</v>
      </c>
      <c r="T162" s="69">
        <v>27344</v>
      </c>
      <c r="U162" s="388">
        <v>0</v>
      </c>
      <c r="V162" s="328"/>
      <c r="W162" s="329"/>
      <c r="X162" s="64">
        <v>18200</v>
      </c>
      <c r="Y162" s="64">
        <v>0</v>
      </c>
      <c r="Z162" s="64">
        <v>0</v>
      </c>
      <c r="AA162" s="388">
        <v>0</v>
      </c>
      <c r="AB162" s="329"/>
      <c r="AC162" s="64">
        <v>0</v>
      </c>
      <c r="AD162" s="384">
        <v>0</v>
      </c>
      <c r="AE162" s="329"/>
      <c r="AF162" s="384">
        <v>0</v>
      </c>
      <c r="AG162" s="329"/>
    </row>
    <row r="163" spans="1:33" ht="16.5" customHeight="1" x14ac:dyDescent="0.25">
      <c r="A163" s="65">
        <v>124</v>
      </c>
      <c r="B163" s="65" t="s">
        <v>688</v>
      </c>
      <c r="C163" s="65" t="s">
        <v>692</v>
      </c>
      <c r="D163" s="65" t="s">
        <v>693</v>
      </c>
      <c r="E163" s="386" t="s">
        <v>694</v>
      </c>
      <c r="F163" s="329"/>
      <c r="G163" s="65" t="s">
        <v>324</v>
      </c>
      <c r="H163" s="65" t="s">
        <v>325</v>
      </c>
      <c r="I163" s="65">
        <v>1</v>
      </c>
      <c r="J163" s="387">
        <v>0</v>
      </c>
      <c r="K163" s="328"/>
      <c r="L163" s="329"/>
      <c r="M163" s="65" t="s">
        <v>333</v>
      </c>
      <c r="N163" s="67">
        <v>43466</v>
      </c>
      <c r="O163" s="66" t="s">
        <v>334</v>
      </c>
      <c r="P163" s="66" t="s">
        <v>335</v>
      </c>
      <c r="Q163" s="66" t="s">
        <v>334</v>
      </c>
      <c r="R163" s="68" t="s">
        <v>19</v>
      </c>
      <c r="S163" s="65" t="s">
        <v>329</v>
      </c>
      <c r="T163" s="69">
        <v>27344</v>
      </c>
      <c r="U163" s="388">
        <v>3240088</v>
      </c>
      <c r="V163" s="328"/>
      <c r="W163" s="329"/>
      <c r="X163" s="64">
        <v>3257372</v>
      </c>
      <c r="Y163" s="64">
        <v>3184713.1</v>
      </c>
      <c r="Z163" s="64">
        <v>829375.06</v>
      </c>
      <c r="AA163" s="388">
        <v>829375.06</v>
      </c>
      <c r="AB163" s="329"/>
      <c r="AC163" s="64">
        <v>794242.52</v>
      </c>
      <c r="AD163" s="384">
        <v>0.25461478148642502</v>
      </c>
      <c r="AE163" s="329"/>
      <c r="AF163" s="384">
        <v>0</v>
      </c>
      <c r="AG163" s="329"/>
    </row>
    <row r="164" spans="1:33" x14ac:dyDescent="0.25">
      <c r="A164" s="79"/>
      <c r="B164" s="79"/>
      <c r="C164" s="380" t="s">
        <v>426</v>
      </c>
      <c r="D164" s="325"/>
      <c r="E164" s="379"/>
      <c r="F164" s="325"/>
      <c r="G164" s="79"/>
      <c r="H164" s="79"/>
      <c r="I164" s="79"/>
      <c r="J164" s="381"/>
      <c r="K164" s="325"/>
      <c r="L164" s="325"/>
      <c r="M164" s="79"/>
      <c r="N164" s="80"/>
      <c r="O164" s="81"/>
      <c r="P164" s="81"/>
      <c r="Q164" s="385" t="s">
        <v>339</v>
      </c>
      <c r="R164" s="325"/>
      <c r="S164" s="79"/>
      <c r="T164" s="79"/>
      <c r="U164" s="390">
        <v>3240088</v>
      </c>
      <c r="V164" s="325"/>
      <c r="W164" s="325"/>
      <c r="X164" s="83">
        <v>3275572</v>
      </c>
      <c r="Y164" s="83">
        <v>3184713.1</v>
      </c>
      <c r="Z164" s="83">
        <v>829375.06</v>
      </c>
      <c r="AA164" s="390">
        <v>829375.06</v>
      </c>
      <c r="AB164" s="325"/>
      <c r="AC164" s="83">
        <v>794242.52</v>
      </c>
      <c r="AD164" s="379"/>
      <c r="AE164" s="325"/>
      <c r="AF164" s="379"/>
      <c r="AG164" s="325"/>
    </row>
    <row r="165" spans="1:33" x14ac:dyDescent="0.25">
      <c r="A165" s="389" t="s">
        <v>695</v>
      </c>
      <c r="B165" s="325"/>
      <c r="C165" s="325"/>
      <c r="D165" s="325"/>
      <c r="E165" s="325"/>
      <c r="F165" s="325"/>
      <c r="G165" s="79"/>
      <c r="H165" s="79"/>
      <c r="I165" s="79"/>
      <c r="J165" s="381"/>
      <c r="K165" s="325"/>
      <c r="L165" s="325"/>
      <c r="M165" s="79"/>
      <c r="N165" s="80"/>
      <c r="O165" s="81"/>
      <c r="P165" s="81"/>
      <c r="Q165" s="81"/>
      <c r="R165" s="79"/>
      <c r="S165" s="79"/>
      <c r="T165" s="79"/>
      <c r="U165" s="379"/>
      <c r="V165" s="325"/>
      <c r="W165" s="325"/>
      <c r="X165" s="81"/>
      <c r="Y165" s="81"/>
      <c r="Z165" s="81"/>
      <c r="AA165" s="379"/>
      <c r="AB165" s="325"/>
      <c r="AC165" s="81"/>
      <c r="AD165" s="379"/>
      <c r="AE165" s="325"/>
      <c r="AF165" s="379"/>
      <c r="AG165" s="325"/>
    </row>
    <row r="166" spans="1:33" ht="16.5" customHeight="1" x14ac:dyDescent="0.25">
      <c r="A166" s="65">
        <v>125</v>
      </c>
      <c r="B166" s="65" t="s">
        <v>696</v>
      </c>
      <c r="C166" s="65" t="s">
        <v>697</v>
      </c>
      <c r="D166" s="65" t="s">
        <v>698</v>
      </c>
      <c r="E166" s="386" t="s">
        <v>699</v>
      </c>
      <c r="F166" s="329"/>
      <c r="G166" s="65" t="s">
        <v>324</v>
      </c>
      <c r="H166" s="65" t="s">
        <v>325</v>
      </c>
      <c r="I166" s="65">
        <v>1</v>
      </c>
      <c r="J166" s="387">
        <v>0</v>
      </c>
      <c r="K166" s="328"/>
      <c r="L166" s="329"/>
      <c r="M166" s="65" t="s">
        <v>333</v>
      </c>
      <c r="N166" s="67">
        <v>43466</v>
      </c>
      <c r="O166" s="66" t="s">
        <v>334</v>
      </c>
      <c r="P166" s="66" t="s">
        <v>335</v>
      </c>
      <c r="Q166" s="66" t="s">
        <v>334</v>
      </c>
      <c r="R166" s="68" t="s">
        <v>19</v>
      </c>
      <c r="S166" s="65" t="s">
        <v>329</v>
      </c>
      <c r="T166" s="69">
        <v>27344</v>
      </c>
      <c r="U166" s="388">
        <v>10511502</v>
      </c>
      <c r="V166" s="328"/>
      <c r="W166" s="329"/>
      <c r="X166" s="64">
        <v>14139798.68</v>
      </c>
      <c r="Y166" s="64">
        <v>11236142.76</v>
      </c>
      <c r="Z166" s="64">
        <v>4637267.45</v>
      </c>
      <c r="AA166" s="388">
        <v>4637267.45</v>
      </c>
      <c r="AB166" s="329"/>
      <c r="AC166" s="64">
        <v>3555429.05</v>
      </c>
      <c r="AD166" s="384">
        <v>0.32795852012795401</v>
      </c>
      <c r="AE166" s="329"/>
      <c r="AF166" s="384">
        <v>0</v>
      </c>
      <c r="AG166" s="329"/>
    </row>
    <row r="167" spans="1:33" ht="16.5" customHeight="1" x14ac:dyDescent="0.25">
      <c r="A167" s="65">
        <v>126</v>
      </c>
      <c r="B167" s="65" t="s">
        <v>696</v>
      </c>
      <c r="C167" s="65" t="s">
        <v>700</v>
      </c>
      <c r="D167" s="65" t="s">
        <v>701</v>
      </c>
      <c r="E167" s="386" t="s">
        <v>702</v>
      </c>
      <c r="F167" s="329"/>
      <c r="G167" s="65" t="s">
        <v>324</v>
      </c>
      <c r="H167" s="65" t="s">
        <v>325</v>
      </c>
      <c r="I167" s="65">
        <v>1</v>
      </c>
      <c r="J167" s="387">
        <v>0</v>
      </c>
      <c r="K167" s="328"/>
      <c r="L167" s="329"/>
      <c r="M167" s="65" t="s">
        <v>333</v>
      </c>
      <c r="N167" s="67">
        <v>43466</v>
      </c>
      <c r="O167" s="66" t="s">
        <v>334</v>
      </c>
      <c r="P167" s="66" t="s">
        <v>335</v>
      </c>
      <c r="Q167" s="66" t="s">
        <v>334</v>
      </c>
      <c r="R167" s="68" t="s">
        <v>19</v>
      </c>
      <c r="S167" s="65" t="s">
        <v>329</v>
      </c>
      <c r="T167" s="69">
        <v>27344</v>
      </c>
      <c r="U167" s="388">
        <v>2039043</v>
      </c>
      <c r="V167" s="328"/>
      <c r="W167" s="329"/>
      <c r="X167" s="64">
        <v>2052499</v>
      </c>
      <c r="Y167" s="64">
        <v>2052499</v>
      </c>
      <c r="Z167" s="64">
        <v>581336.04</v>
      </c>
      <c r="AA167" s="388">
        <v>581336.04</v>
      </c>
      <c r="AB167" s="329"/>
      <c r="AC167" s="64">
        <v>549985.25</v>
      </c>
      <c r="AD167" s="384">
        <v>0.28323328781159002</v>
      </c>
      <c r="AE167" s="329"/>
      <c r="AF167" s="384">
        <v>0</v>
      </c>
      <c r="AG167" s="329"/>
    </row>
    <row r="168" spans="1:33" x14ac:dyDescent="0.25">
      <c r="A168" s="79"/>
      <c r="B168" s="79"/>
      <c r="C168" s="380" t="s">
        <v>426</v>
      </c>
      <c r="D168" s="325"/>
      <c r="E168" s="379"/>
      <c r="F168" s="325"/>
      <c r="G168" s="79"/>
      <c r="H168" s="79"/>
      <c r="I168" s="79"/>
      <c r="J168" s="381"/>
      <c r="K168" s="325"/>
      <c r="L168" s="325"/>
      <c r="M168" s="79"/>
      <c r="N168" s="80"/>
      <c r="O168" s="81"/>
      <c r="P168" s="81"/>
      <c r="Q168" s="385" t="s">
        <v>339</v>
      </c>
      <c r="R168" s="325"/>
      <c r="S168" s="79"/>
      <c r="T168" s="79"/>
      <c r="U168" s="390">
        <v>12550545</v>
      </c>
      <c r="V168" s="325"/>
      <c r="W168" s="325"/>
      <c r="X168" s="83">
        <v>16192297.68</v>
      </c>
      <c r="Y168" s="83">
        <v>13288641.76</v>
      </c>
      <c r="Z168" s="83">
        <v>5218603.49</v>
      </c>
      <c r="AA168" s="390">
        <v>5218603.49</v>
      </c>
      <c r="AB168" s="325"/>
      <c r="AC168" s="83">
        <v>4105414.3</v>
      </c>
      <c r="AD168" s="379"/>
      <c r="AE168" s="325"/>
      <c r="AF168" s="379"/>
      <c r="AG168" s="325"/>
    </row>
    <row r="169" spans="1:33" x14ac:dyDescent="0.25">
      <c r="A169" s="389" t="s">
        <v>703</v>
      </c>
      <c r="B169" s="325"/>
      <c r="C169" s="325"/>
      <c r="D169" s="325"/>
      <c r="E169" s="325"/>
      <c r="F169" s="325"/>
      <c r="G169" s="79"/>
      <c r="H169" s="79"/>
      <c r="I169" s="79"/>
      <c r="J169" s="381"/>
      <c r="K169" s="325"/>
      <c r="L169" s="325"/>
      <c r="M169" s="79"/>
      <c r="N169" s="80"/>
      <c r="O169" s="81"/>
      <c r="P169" s="81"/>
      <c r="Q169" s="81"/>
      <c r="R169" s="79"/>
      <c r="S169" s="79"/>
      <c r="T169" s="79"/>
      <c r="U169" s="379"/>
      <c r="V169" s="325"/>
      <c r="W169" s="325"/>
      <c r="X169" s="81"/>
      <c r="Y169" s="81"/>
      <c r="Z169" s="81"/>
      <c r="AA169" s="379"/>
      <c r="AB169" s="325"/>
      <c r="AC169" s="81"/>
      <c r="AD169" s="379"/>
      <c r="AE169" s="325"/>
      <c r="AF169" s="379"/>
      <c r="AG169" s="325"/>
    </row>
    <row r="170" spans="1:33" ht="16.5" customHeight="1" x14ac:dyDescent="0.25">
      <c r="A170" s="65">
        <v>127</v>
      </c>
      <c r="B170" s="65" t="s">
        <v>704</v>
      </c>
      <c r="C170" s="65" t="s">
        <v>705</v>
      </c>
      <c r="D170" s="65" t="s">
        <v>706</v>
      </c>
      <c r="E170" s="386" t="s">
        <v>707</v>
      </c>
      <c r="F170" s="329"/>
      <c r="G170" s="65" t="s">
        <v>324</v>
      </c>
      <c r="H170" s="65" t="s">
        <v>325</v>
      </c>
      <c r="I170" s="65">
        <v>1</v>
      </c>
      <c r="J170" s="387">
        <v>0</v>
      </c>
      <c r="K170" s="328"/>
      <c r="L170" s="329"/>
      <c r="M170" s="65" t="s">
        <v>333</v>
      </c>
      <c r="N170" s="67">
        <v>43466</v>
      </c>
      <c r="O170" s="66" t="s">
        <v>334</v>
      </c>
      <c r="P170" s="66" t="s">
        <v>335</v>
      </c>
      <c r="Q170" s="66" t="s">
        <v>334</v>
      </c>
      <c r="R170" s="68" t="s">
        <v>19</v>
      </c>
      <c r="S170" s="65" t="s">
        <v>329</v>
      </c>
      <c r="T170" s="69">
        <v>27344</v>
      </c>
      <c r="U170" s="388">
        <v>2567262</v>
      </c>
      <c r="V170" s="328"/>
      <c r="W170" s="329"/>
      <c r="X170" s="64">
        <v>1791908.56</v>
      </c>
      <c r="Y170" s="64">
        <v>1767262</v>
      </c>
      <c r="Z170" s="64">
        <v>303382.18</v>
      </c>
      <c r="AA170" s="388">
        <v>303382.18</v>
      </c>
      <c r="AB170" s="329"/>
      <c r="AC170" s="64">
        <v>282939.27</v>
      </c>
      <c r="AD170" s="384">
        <v>0.16930673069612401</v>
      </c>
      <c r="AE170" s="329"/>
      <c r="AF170" s="384">
        <v>0</v>
      </c>
      <c r="AG170" s="329"/>
    </row>
    <row r="171" spans="1:33" ht="16.5" customHeight="1" x14ac:dyDescent="0.25">
      <c r="A171" s="65">
        <v>128</v>
      </c>
      <c r="B171" s="65" t="s">
        <v>704</v>
      </c>
      <c r="C171" s="65" t="s">
        <v>708</v>
      </c>
      <c r="D171" s="65" t="s">
        <v>709</v>
      </c>
      <c r="E171" s="386" t="s">
        <v>710</v>
      </c>
      <c r="F171" s="329"/>
      <c r="G171" s="65" t="s">
        <v>324</v>
      </c>
      <c r="H171" s="65" t="s">
        <v>325</v>
      </c>
      <c r="I171" s="65">
        <v>1</v>
      </c>
      <c r="J171" s="387">
        <v>0</v>
      </c>
      <c r="K171" s="328"/>
      <c r="L171" s="329"/>
      <c r="M171" s="65" t="s">
        <v>333</v>
      </c>
      <c r="N171" s="67">
        <v>43678</v>
      </c>
      <c r="O171" s="66" t="s">
        <v>711</v>
      </c>
      <c r="P171" s="66" t="s">
        <v>712</v>
      </c>
      <c r="Q171" s="66" t="s">
        <v>711</v>
      </c>
      <c r="R171" s="68" t="s">
        <v>49</v>
      </c>
      <c r="S171" s="65" t="s">
        <v>329</v>
      </c>
      <c r="T171" s="69">
        <v>27344</v>
      </c>
      <c r="U171" s="388">
        <v>1000000</v>
      </c>
      <c r="V171" s="328"/>
      <c r="W171" s="329"/>
      <c r="X171" s="64">
        <v>1000000</v>
      </c>
      <c r="Y171" s="64">
        <v>0</v>
      </c>
      <c r="Z171" s="64">
        <v>0</v>
      </c>
      <c r="AA171" s="388">
        <v>0</v>
      </c>
      <c r="AB171" s="329"/>
      <c r="AC171" s="64">
        <v>0</v>
      </c>
      <c r="AD171" s="384">
        <v>0</v>
      </c>
      <c r="AE171" s="329"/>
      <c r="AF171" s="384">
        <v>0</v>
      </c>
      <c r="AG171" s="329"/>
    </row>
    <row r="172" spans="1:33" x14ac:dyDescent="0.25">
      <c r="A172" s="79"/>
      <c r="B172" s="79"/>
      <c r="C172" s="380" t="s">
        <v>426</v>
      </c>
      <c r="D172" s="325"/>
      <c r="E172" s="379"/>
      <c r="F172" s="325"/>
      <c r="G172" s="79"/>
      <c r="H172" s="79"/>
      <c r="I172" s="79"/>
      <c r="J172" s="381"/>
      <c r="K172" s="325"/>
      <c r="L172" s="325"/>
      <c r="M172" s="79"/>
      <c r="N172" s="80"/>
      <c r="O172" s="81"/>
      <c r="P172" s="81"/>
      <c r="Q172" s="385" t="s">
        <v>339</v>
      </c>
      <c r="R172" s="325"/>
      <c r="S172" s="79"/>
      <c r="T172" s="79"/>
      <c r="U172" s="390">
        <v>3567262</v>
      </c>
      <c r="V172" s="325"/>
      <c r="W172" s="325"/>
      <c r="X172" s="83">
        <v>2791908.56</v>
      </c>
      <c r="Y172" s="83">
        <v>1767262</v>
      </c>
      <c r="Z172" s="83">
        <v>303382.18</v>
      </c>
      <c r="AA172" s="390">
        <v>303382.18</v>
      </c>
      <c r="AB172" s="325"/>
      <c r="AC172" s="83">
        <v>282939.27</v>
      </c>
      <c r="AD172" s="379"/>
      <c r="AE172" s="325"/>
      <c r="AF172" s="379"/>
      <c r="AG172" s="325"/>
    </row>
    <row r="173" spans="1:33" x14ac:dyDescent="0.25">
      <c r="A173" s="389" t="s">
        <v>713</v>
      </c>
      <c r="B173" s="325"/>
      <c r="C173" s="325"/>
      <c r="D173" s="325"/>
      <c r="E173" s="325"/>
      <c r="F173" s="325"/>
      <c r="G173" s="79"/>
      <c r="H173" s="79"/>
      <c r="I173" s="79"/>
      <c r="J173" s="381"/>
      <c r="K173" s="325"/>
      <c r="L173" s="325"/>
      <c r="M173" s="79"/>
      <c r="N173" s="80"/>
      <c r="O173" s="81"/>
      <c r="P173" s="81"/>
      <c r="Q173" s="81"/>
      <c r="R173" s="79"/>
      <c r="S173" s="79"/>
      <c r="T173" s="79"/>
      <c r="U173" s="379"/>
      <c r="V173" s="325"/>
      <c r="W173" s="325"/>
      <c r="X173" s="81"/>
      <c r="Y173" s="81"/>
      <c r="Z173" s="81"/>
      <c r="AA173" s="379"/>
      <c r="AB173" s="325"/>
      <c r="AC173" s="81"/>
      <c r="AD173" s="379"/>
      <c r="AE173" s="325"/>
      <c r="AF173" s="379"/>
      <c r="AG173" s="325"/>
    </row>
    <row r="174" spans="1:33" ht="16.5" customHeight="1" x14ac:dyDescent="0.25">
      <c r="A174" s="65">
        <v>128</v>
      </c>
      <c r="B174" s="65" t="s">
        <v>714</v>
      </c>
      <c r="C174" s="65" t="s">
        <v>321</v>
      </c>
      <c r="D174" s="65" t="s">
        <v>715</v>
      </c>
      <c r="E174" s="386" t="s">
        <v>716</v>
      </c>
      <c r="F174" s="329"/>
      <c r="G174" s="65" t="s">
        <v>324</v>
      </c>
      <c r="H174" s="65" t="s">
        <v>325</v>
      </c>
      <c r="I174" s="65">
        <v>0</v>
      </c>
      <c r="J174" s="387">
        <v>2</v>
      </c>
      <c r="K174" s="328"/>
      <c r="L174" s="329"/>
      <c r="M174" s="65" t="s">
        <v>326</v>
      </c>
      <c r="N174" s="67">
        <v>43467</v>
      </c>
      <c r="O174" s="66" t="s">
        <v>327</v>
      </c>
      <c r="P174" s="66" t="s">
        <v>328</v>
      </c>
      <c r="Q174" s="66" t="s">
        <v>327</v>
      </c>
      <c r="R174" s="68" t="s">
        <v>49</v>
      </c>
      <c r="S174" s="65" t="s">
        <v>329</v>
      </c>
      <c r="T174" s="69">
        <v>37991</v>
      </c>
      <c r="U174" s="388">
        <v>0</v>
      </c>
      <c r="V174" s="328"/>
      <c r="W174" s="329"/>
      <c r="X174" s="64">
        <v>21300</v>
      </c>
      <c r="Y174" s="64">
        <v>21300</v>
      </c>
      <c r="Z174" s="64">
        <v>21300</v>
      </c>
      <c r="AA174" s="388">
        <v>21300</v>
      </c>
      <c r="AB174" s="329"/>
      <c r="AC174" s="64">
        <v>21300</v>
      </c>
      <c r="AD174" s="384">
        <v>1</v>
      </c>
      <c r="AE174" s="329"/>
      <c r="AF174" s="384">
        <v>1</v>
      </c>
      <c r="AG174" s="329"/>
    </row>
    <row r="175" spans="1:33" ht="16.5" customHeight="1" x14ac:dyDescent="0.25">
      <c r="A175" s="65">
        <v>129</v>
      </c>
      <c r="B175" s="65" t="s">
        <v>714</v>
      </c>
      <c r="C175" s="65" t="s">
        <v>321</v>
      </c>
      <c r="D175" s="65" t="s">
        <v>717</v>
      </c>
      <c r="E175" s="386" t="s">
        <v>718</v>
      </c>
      <c r="F175" s="329"/>
      <c r="G175" s="65" t="s">
        <v>324</v>
      </c>
      <c r="H175" s="65" t="s">
        <v>325</v>
      </c>
      <c r="I175" s="65">
        <v>22</v>
      </c>
      <c r="J175" s="387">
        <v>0</v>
      </c>
      <c r="K175" s="328"/>
      <c r="L175" s="329"/>
      <c r="M175" s="65" t="s">
        <v>326</v>
      </c>
      <c r="N175" s="67">
        <v>43525</v>
      </c>
      <c r="O175" s="66" t="s">
        <v>456</v>
      </c>
      <c r="P175" s="66" t="s">
        <v>354</v>
      </c>
      <c r="Q175" s="66" t="s">
        <v>456</v>
      </c>
      <c r="R175" s="68" t="s">
        <v>49</v>
      </c>
      <c r="S175" s="65" t="s">
        <v>329</v>
      </c>
      <c r="T175" s="69">
        <v>179285</v>
      </c>
      <c r="U175" s="388">
        <v>0</v>
      </c>
      <c r="V175" s="328"/>
      <c r="W175" s="329"/>
      <c r="X175" s="64">
        <v>655376.80000000005</v>
      </c>
      <c r="Y175" s="64">
        <v>0</v>
      </c>
      <c r="Z175" s="64">
        <v>0</v>
      </c>
      <c r="AA175" s="388">
        <v>0</v>
      </c>
      <c r="AB175" s="329"/>
      <c r="AC175" s="64">
        <v>0</v>
      </c>
      <c r="AD175" s="384">
        <v>0</v>
      </c>
      <c r="AE175" s="329"/>
      <c r="AF175" s="384">
        <v>0</v>
      </c>
      <c r="AG175" s="329"/>
    </row>
    <row r="176" spans="1:33" ht="16.5" customHeight="1" x14ac:dyDescent="0.25">
      <c r="A176" s="65">
        <v>130</v>
      </c>
      <c r="B176" s="65" t="s">
        <v>714</v>
      </c>
      <c r="C176" s="65" t="s">
        <v>679</v>
      </c>
      <c r="D176" s="65" t="s">
        <v>719</v>
      </c>
      <c r="E176" s="386" t="s">
        <v>720</v>
      </c>
      <c r="F176" s="329"/>
      <c r="G176" s="65" t="s">
        <v>324</v>
      </c>
      <c r="H176" s="65" t="s">
        <v>325</v>
      </c>
      <c r="I176" s="65">
        <v>1</v>
      </c>
      <c r="J176" s="387">
        <v>0</v>
      </c>
      <c r="K176" s="328"/>
      <c r="L176" s="329"/>
      <c r="M176" s="65" t="s">
        <v>333</v>
      </c>
      <c r="N176" s="67">
        <v>43466</v>
      </c>
      <c r="O176" s="66" t="s">
        <v>334</v>
      </c>
      <c r="P176" s="66" t="s">
        <v>335</v>
      </c>
      <c r="Q176" s="66" t="s">
        <v>334</v>
      </c>
      <c r="R176" s="68" t="s">
        <v>19</v>
      </c>
      <c r="S176" s="65" t="s">
        <v>329</v>
      </c>
      <c r="T176" s="69">
        <v>27344</v>
      </c>
      <c r="U176" s="388">
        <v>18399571</v>
      </c>
      <c r="V176" s="328"/>
      <c r="W176" s="329"/>
      <c r="X176" s="64">
        <v>19005191.16</v>
      </c>
      <c r="Y176" s="64">
        <v>17656356.969999999</v>
      </c>
      <c r="Z176" s="64">
        <v>7344827.2699999996</v>
      </c>
      <c r="AA176" s="388">
        <v>7344827.2699999996</v>
      </c>
      <c r="AB176" s="329"/>
      <c r="AC176" s="64">
        <v>5806931.71</v>
      </c>
      <c r="AD176" s="384">
        <v>0.38646426695557601</v>
      </c>
      <c r="AE176" s="329"/>
      <c r="AF176" s="384">
        <v>0</v>
      </c>
      <c r="AG176" s="329"/>
    </row>
    <row r="177" spans="1:33" ht="16.5" customHeight="1" x14ac:dyDescent="0.25">
      <c r="A177" s="65">
        <v>131</v>
      </c>
      <c r="B177" s="65" t="s">
        <v>714</v>
      </c>
      <c r="C177" s="65" t="s">
        <v>679</v>
      </c>
      <c r="D177" s="65" t="s">
        <v>721</v>
      </c>
      <c r="E177" s="386" t="s">
        <v>722</v>
      </c>
      <c r="F177" s="329"/>
      <c r="G177" s="65" t="s">
        <v>324</v>
      </c>
      <c r="H177" s="65" t="s">
        <v>325</v>
      </c>
      <c r="I177" s="65">
        <v>1</v>
      </c>
      <c r="J177" s="387">
        <v>0</v>
      </c>
      <c r="K177" s="328"/>
      <c r="L177" s="329"/>
      <c r="M177" s="65" t="s">
        <v>333</v>
      </c>
      <c r="N177" s="67">
        <v>43466</v>
      </c>
      <c r="O177" s="66" t="s">
        <v>334</v>
      </c>
      <c r="P177" s="66" t="s">
        <v>335</v>
      </c>
      <c r="Q177" s="66" t="s">
        <v>334</v>
      </c>
      <c r="R177" s="68" t="s">
        <v>19</v>
      </c>
      <c r="S177" s="65" t="s">
        <v>329</v>
      </c>
      <c r="T177" s="69">
        <v>27344</v>
      </c>
      <c r="U177" s="388">
        <v>2477308</v>
      </c>
      <c r="V177" s="328"/>
      <c r="W177" s="329"/>
      <c r="X177" s="64">
        <v>2477308</v>
      </c>
      <c r="Y177" s="64">
        <v>2452308</v>
      </c>
      <c r="Z177" s="64">
        <v>493324.32</v>
      </c>
      <c r="AA177" s="388">
        <v>493324.32</v>
      </c>
      <c r="AB177" s="329"/>
      <c r="AC177" s="64">
        <v>460158.71</v>
      </c>
      <c r="AD177" s="384">
        <v>0.19913725705483501</v>
      </c>
      <c r="AE177" s="329"/>
      <c r="AF177" s="384">
        <v>0</v>
      </c>
      <c r="AG177" s="329"/>
    </row>
    <row r="178" spans="1:33" ht="16.5" customHeight="1" x14ac:dyDescent="0.25">
      <c r="A178" s="65">
        <v>132</v>
      </c>
      <c r="B178" s="65" t="s">
        <v>714</v>
      </c>
      <c r="C178" s="65" t="s">
        <v>723</v>
      </c>
      <c r="D178" s="65" t="s">
        <v>724</v>
      </c>
      <c r="E178" s="386" t="s">
        <v>725</v>
      </c>
      <c r="F178" s="329"/>
      <c r="G178" s="65" t="s">
        <v>324</v>
      </c>
      <c r="H178" s="65" t="s">
        <v>325</v>
      </c>
      <c r="I178" s="65">
        <v>1</v>
      </c>
      <c r="J178" s="387">
        <v>0</v>
      </c>
      <c r="K178" s="328"/>
      <c r="L178" s="329"/>
      <c r="M178" s="65" t="s">
        <v>333</v>
      </c>
      <c r="N178" s="67">
        <v>43466</v>
      </c>
      <c r="O178" s="66" t="s">
        <v>334</v>
      </c>
      <c r="P178" s="66" t="s">
        <v>335</v>
      </c>
      <c r="Q178" s="66" t="s">
        <v>334</v>
      </c>
      <c r="R178" s="68" t="s">
        <v>19</v>
      </c>
      <c r="S178" s="65" t="s">
        <v>329</v>
      </c>
      <c r="T178" s="69">
        <v>27344</v>
      </c>
      <c r="U178" s="388">
        <v>1374201</v>
      </c>
      <c r="V178" s="328"/>
      <c r="W178" s="329"/>
      <c r="X178" s="64">
        <v>1374201</v>
      </c>
      <c r="Y178" s="64">
        <v>1374201</v>
      </c>
      <c r="Z178" s="64">
        <v>243969.2</v>
      </c>
      <c r="AA178" s="388">
        <v>243969.2</v>
      </c>
      <c r="AB178" s="329"/>
      <c r="AC178" s="64">
        <v>225981.13</v>
      </c>
      <c r="AD178" s="384">
        <v>0.17753530960900199</v>
      </c>
      <c r="AE178" s="329"/>
      <c r="AF178" s="384">
        <v>0</v>
      </c>
      <c r="AG178" s="329"/>
    </row>
    <row r="179" spans="1:33" ht="16.5" customHeight="1" x14ac:dyDescent="0.25">
      <c r="A179" s="65">
        <v>133</v>
      </c>
      <c r="B179" s="65" t="s">
        <v>714</v>
      </c>
      <c r="C179" s="65" t="s">
        <v>723</v>
      </c>
      <c r="D179" s="65" t="s">
        <v>726</v>
      </c>
      <c r="E179" s="386" t="s">
        <v>727</v>
      </c>
      <c r="F179" s="329"/>
      <c r="G179" s="65" t="s">
        <v>324</v>
      </c>
      <c r="H179" s="65" t="s">
        <v>325</v>
      </c>
      <c r="I179" s="65">
        <v>1</v>
      </c>
      <c r="J179" s="387">
        <v>0</v>
      </c>
      <c r="K179" s="328"/>
      <c r="L179" s="329"/>
      <c r="M179" s="65" t="s">
        <v>333</v>
      </c>
      <c r="N179" s="67">
        <v>43466</v>
      </c>
      <c r="O179" s="66" t="s">
        <v>334</v>
      </c>
      <c r="P179" s="66" t="s">
        <v>335</v>
      </c>
      <c r="Q179" s="66" t="s">
        <v>334</v>
      </c>
      <c r="R179" s="68" t="s">
        <v>19</v>
      </c>
      <c r="S179" s="65" t="s">
        <v>329</v>
      </c>
      <c r="T179" s="69">
        <v>27344</v>
      </c>
      <c r="U179" s="388">
        <v>1411361</v>
      </c>
      <c r="V179" s="328"/>
      <c r="W179" s="329"/>
      <c r="X179" s="64">
        <v>1411361</v>
      </c>
      <c r="Y179" s="64">
        <v>1411361</v>
      </c>
      <c r="Z179" s="64">
        <v>267648.88</v>
      </c>
      <c r="AA179" s="388">
        <v>267648.88</v>
      </c>
      <c r="AB179" s="329"/>
      <c r="AC179" s="64">
        <v>249753.08</v>
      </c>
      <c r="AD179" s="384">
        <v>0.18963885214342799</v>
      </c>
      <c r="AE179" s="329"/>
      <c r="AF179" s="384">
        <v>0</v>
      </c>
      <c r="AG179" s="329"/>
    </row>
    <row r="180" spans="1:33" ht="16.5" customHeight="1" x14ac:dyDescent="0.25">
      <c r="A180" s="65">
        <v>134</v>
      </c>
      <c r="B180" s="65" t="s">
        <v>714</v>
      </c>
      <c r="C180" s="65" t="s">
        <v>363</v>
      </c>
      <c r="D180" s="65" t="s">
        <v>728</v>
      </c>
      <c r="E180" s="386" t="s">
        <v>729</v>
      </c>
      <c r="F180" s="329"/>
      <c r="G180" s="65" t="s">
        <v>324</v>
      </c>
      <c r="H180" s="65" t="s">
        <v>325</v>
      </c>
      <c r="I180" s="65">
        <v>1</v>
      </c>
      <c r="J180" s="387">
        <v>0</v>
      </c>
      <c r="K180" s="328"/>
      <c r="L180" s="329"/>
      <c r="M180" s="65" t="s">
        <v>333</v>
      </c>
      <c r="N180" s="67">
        <v>43466</v>
      </c>
      <c r="O180" s="66" t="s">
        <v>334</v>
      </c>
      <c r="P180" s="66" t="s">
        <v>335</v>
      </c>
      <c r="Q180" s="66" t="s">
        <v>334</v>
      </c>
      <c r="R180" s="68" t="s">
        <v>19</v>
      </c>
      <c r="S180" s="65" t="s">
        <v>329</v>
      </c>
      <c r="T180" s="69">
        <v>27344</v>
      </c>
      <c r="U180" s="388">
        <v>5918702</v>
      </c>
      <c r="V180" s="328"/>
      <c r="W180" s="329"/>
      <c r="X180" s="64">
        <v>5918702</v>
      </c>
      <c r="Y180" s="64">
        <v>4859459.16</v>
      </c>
      <c r="Z180" s="64">
        <v>1126864.25</v>
      </c>
      <c r="AA180" s="388">
        <v>1126864.25</v>
      </c>
      <c r="AB180" s="329"/>
      <c r="AC180" s="64">
        <v>899440.49</v>
      </c>
      <c r="AD180" s="384">
        <v>0.190390435267733</v>
      </c>
      <c r="AE180" s="329"/>
      <c r="AF180" s="384">
        <v>0</v>
      </c>
      <c r="AG180" s="329"/>
    </row>
    <row r="181" spans="1:33" ht="16.5" customHeight="1" x14ac:dyDescent="0.25">
      <c r="A181" s="65">
        <v>135</v>
      </c>
      <c r="B181" s="65" t="s">
        <v>714</v>
      </c>
      <c r="C181" s="65" t="s">
        <v>679</v>
      </c>
      <c r="D181" s="65" t="s">
        <v>730</v>
      </c>
      <c r="E181" s="386" t="s">
        <v>731</v>
      </c>
      <c r="F181" s="329"/>
      <c r="G181" s="65" t="s">
        <v>324</v>
      </c>
      <c r="H181" s="65" t="s">
        <v>325</v>
      </c>
      <c r="I181" s="65">
        <v>0</v>
      </c>
      <c r="J181" s="387">
        <v>1</v>
      </c>
      <c r="K181" s="328"/>
      <c r="L181" s="329"/>
      <c r="M181" s="65" t="s">
        <v>455</v>
      </c>
      <c r="N181" s="67">
        <v>43466</v>
      </c>
      <c r="O181" s="66" t="s">
        <v>348</v>
      </c>
      <c r="P181" s="66" t="s">
        <v>335</v>
      </c>
      <c r="Q181" s="66" t="s">
        <v>348</v>
      </c>
      <c r="R181" s="68" t="s">
        <v>19</v>
      </c>
      <c r="S181" s="65" t="s">
        <v>329</v>
      </c>
      <c r="T181" s="69">
        <v>27344</v>
      </c>
      <c r="U181" s="388">
        <v>8500000</v>
      </c>
      <c r="V181" s="328"/>
      <c r="W181" s="329"/>
      <c r="X181" s="64">
        <v>6548820.5999999996</v>
      </c>
      <c r="Y181" s="64">
        <v>6548820.5999999996</v>
      </c>
      <c r="Z181" s="64">
        <v>6548820.5999999996</v>
      </c>
      <c r="AA181" s="388">
        <v>6548820.5999999996</v>
      </c>
      <c r="AB181" s="329"/>
      <c r="AC181" s="64">
        <v>6548820.5999999996</v>
      </c>
      <c r="AD181" s="384">
        <v>1</v>
      </c>
      <c r="AE181" s="329"/>
      <c r="AF181" s="384">
        <v>1</v>
      </c>
      <c r="AG181" s="329"/>
    </row>
    <row r="182" spans="1:33" ht="16.5" customHeight="1" x14ac:dyDescent="0.25">
      <c r="A182" s="65">
        <v>136</v>
      </c>
      <c r="B182" s="65" t="s">
        <v>714</v>
      </c>
      <c r="C182" s="65" t="s">
        <v>679</v>
      </c>
      <c r="D182" s="65" t="s">
        <v>732</v>
      </c>
      <c r="E182" s="386" t="s">
        <v>733</v>
      </c>
      <c r="F182" s="329"/>
      <c r="G182" s="65" t="s">
        <v>324</v>
      </c>
      <c r="H182" s="65" t="s">
        <v>325</v>
      </c>
      <c r="I182" s="65">
        <v>1</v>
      </c>
      <c r="J182" s="387">
        <v>0</v>
      </c>
      <c r="K182" s="328"/>
      <c r="L182" s="329"/>
      <c r="M182" s="65" t="s">
        <v>455</v>
      </c>
      <c r="N182" s="67">
        <v>43556</v>
      </c>
      <c r="O182" s="66" t="s">
        <v>444</v>
      </c>
      <c r="P182" s="66" t="s">
        <v>335</v>
      </c>
      <c r="Q182" s="66" t="s">
        <v>444</v>
      </c>
      <c r="R182" s="68" t="s">
        <v>49</v>
      </c>
      <c r="S182" s="65" t="s">
        <v>329</v>
      </c>
      <c r="T182" s="69">
        <v>27344</v>
      </c>
      <c r="U182" s="388">
        <v>2000000</v>
      </c>
      <c r="V182" s="328"/>
      <c r="W182" s="329"/>
      <c r="X182" s="64">
        <v>2000000</v>
      </c>
      <c r="Y182" s="64">
        <v>0</v>
      </c>
      <c r="Z182" s="64">
        <v>0</v>
      </c>
      <c r="AA182" s="388">
        <v>0</v>
      </c>
      <c r="AB182" s="329"/>
      <c r="AC182" s="64">
        <v>0</v>
      </c>
      <c r="AD182" s="384">
        <v>0</v>
      </c>
      <c r="AE182" s="329"/>
      <c r="AF182" s="384">
        <v>0</v>
      </c>
      <c r="AG182" s="329"/>
    </row>
    <row r="183" spans="1:33" ht="16.5" customHeight="1" x14ac:dyDescent="0.25">
      <c r="A183" s="65">
        <v>137</v>
      </c>
      <c r="B183" s="65" t="s">
        <v>714</v>
      </c>
      <c r="C183" s="65" t="s">
        <v>679</v>
      </c>
      <c r="D183" s="65" t="s">
        <v>734</v>
      </c>
      <c r="E183" s="386" t="s">
        <v>735</v>
      </c>
      <c r="F183" s="329"/>
      <c r="G183" s="65" t="s">
        <v>324</v>
      </c>
      <c r="H183" s="65" t="s">
        <v>325</v>
      </c>
      <c r="I183" s="65">
        <v>1</v>
      </c>
      <c r="J183" s="387">
        <v>0</v>
      </c>
      <c r="K183" s="328"/>
      <c r="L183" s="329"/>
      <c r="M183" s="65" t="s">
        <v>455</v>
      </c>
      <c r="N183" s="67">
        <v>43586</v>
      </c>
      <c r="O183" s="66" t="s">
        <v>610</v>
      </c>
      <c r="P183" s="66" t="s">
        <v>611</v>
      </c>
      <c r="Q183" s="66" t="s">
        <v>610</v>
      </c>
      <c r="R183" s="68" t="s">
        <v>49</v>
      </c>
      <c r="S183" s="65" t="s">
        <v>329</v>
      </c>
      <c r="T183" s="69">
        <v>27344</v>
      </c>
      <c r="U183" s="388">
        <v>2000000</v>
      </c>
      <c r="V183" s="328"/>
      <c r="W183" s="329"/>
      <c r="X183" s="64">
        <v>2000000</v>
      </c>
      <c r="Y183" s="64">
        <v>0</v>
      </c>
      <c r="Z183" s="64">
        <v>0</v>
      </c>
      <c r="AA183" s="388">
        <v>0</v>
      </c>
      <c r="AB183" s="329"/>
      <c r="AC183" s="64">
        <v>0</v>
      </c>
      <c r="AD183" s="384">
        <v>0</v>
      </c>
      <c r="AE183" s="329"/>
      <c r="AF183" s="384">
        <v>0</v>
      </c>
      <c r="AG183" s="329"/>
    </row>
    <row r="184" spans="1:33" ht="16.5" customHeight="1" x14ac:dyDescent="0.25">
      <c r="A184" s="65">
        <v>138</v>
      </c>
      <c r="B184" s="65" t="s">
        <v>714</v>
      </c>
      <c r="C184" s="65" t="s">
        <v>679</v>
      </c>
      <c r="D184" s="65" t="s">
        <v>736</v>
      </c>
      <c r="E184" s="386" t="s">
        <v>737</v>
      </c>
      <c r="F184" s="329"/>
      <c r="G184" s="65" t="s">
        <v>324</v>
      </c>
      <c r="H184" s="65" t="s">
        <v>325</v>
      </c>
      <c r="I184" s="65">
        <v>1</v>
      </c>
      <c r="J184" s="387">
        <v>0</v>
      </c>
      <c r="K184" s="328"/>
      <c r="L184" s="329"/>
      <c r="M184" s="65" t="s">
        <v>386</v>
      </c>
      <c r="N184" s="67">
        <v>43466</v>
      </c>
      <c r="O184" s="66" t="s">
        <v>334</v>
      </c>
      <c r="P184" s="66" t="s">
        <v>335</v>
      </c>
      <c r="Q184" s="66" t="s">
        <v>334</v>
      </c>
      <c r="R184" s="68" t="s">
        <v>49</v>
      </c>
      <c r="S184" s="65" t="s">
        <v>329</v>
      </c>
      <c r="T184" s="69">
        <v>27344</v>
      </c>
      <c r="U184" s="388">
        <v>800000</v>
      </c>
      <c r="V184" s="328"/>
      <c r="W184" s="329"/>
      <c r="X184" s="64">
        <v>800000</v>
      </c>
      <c r="Y184" s="64">
        <v>0</v>
      </c>
      <c r="Z184" s="64">
        <v>0</v>
      </c>
      <c r="AA184" s="388">
        <v>0</v>
      </c>
      <c r="AB184" s="329"/>
      <c r="AC184" s="64">
        <v>0</v>
      </c>
      <c r="AD184" s="384">
        <v>0</v>
      </c>
      <c r="AE184" s="329"/>
      <c r="AF184" s="384">
        <v>0</v>
      </c>
      <c r="AG184" s="329"/>
    </row>
    <row r="185" spans="1:33" ht="16.5" customHeight="1" x14ac:dyDescent="0.25">
      <c r="A185" s="65">
        <v>139</v>
      </c>
      <c r="B185" s="65" t="s">
        <v>714</v>
      </c>
      <c r="C185" s="65" t="s">
        <v>679</v>
      </c>
      <c r="D185" s="65" t="s">
        <v>738</v>
      </c>
      <c r="E185" s="386" t="s">
        <v>739</v>
      </c>
      <c r="F185" s="329"/>
      <c r="G185" s="65" t="s">
        <v>324</v>
      </c>
      <c r="H185" s="65" t="s">
        <v>325</v>
      </c>
      <c r="I185" s="65">
        <v>1</v>
      </c>
      <c r="J185" s="387">
        <v>0</v>
      </c>
      <c r="K185" s="328"/>
      <c r="L185" s="329"/>
      <c r="M185" s="65" t="s">
        <v>386</v>
      </c>
      <c r="N185" s="67">
        <v>43466</v>
      </c>
      <c r="O185" s="66" t="s">
        <v>334</v>
      </c>
      <c r="P185" s="66" t="s">
        <v>335</v>
      </c>
      <c r="Q185" s="66" t="s">
        <v>334</v>
      </c>
      <c r="R185" s="68" t="s">
        <v>49</v>
      </c>
      <c r="S185" s="65" t="s">
        <v>329</v>
      </c>
      <c r="T185" s="69">
        <v>27344</v>
      </c>
      <c r="U185" s="388">
        <v>1350000</v>
      </c>
      <c r="V185" s="328"/>
      <c r="W185" s="329"/>
      <c r="X185" s="64">
        <v>1350000</v>
      </c>
      <c r="Y185" s="64">
        <v>950254.6</v>
      </c>
      <c r="Z185" s="64">
        <v>950254.6</v>
      </c>
      <c r="AA185" s="388">
        <v>950254.6</v>
      </c>
      <c r="AB185" s="329"/>
      <c r="AC185" s="64">
        <v>950254.6</v>
      </c>
      <c r="AD185" s="384">
        <v>0.70389229629629602</v>
      </c>
      <c r="AE185" s="329"/>
      <c r="AF185" s="384">
        <v>0</v>
      </c>
      <c r="AG185" s="329"/>
    </row>
    <row r="186" spans="1:33" ht="16.5" customHeight="1" x14ac:dyDescent="0.25">
      <c r="A186" s="65">
        <v>140</v>
      </c>
      <c r="B186" s="65" t="s">
        <v>714</v>
      </c>
      <c r="C186" s="65" t="s">
        <v>679</v>
      </c>
      <c r="D186" s="65" t="s">
        <v>740</v>
      </c>
      <c r="E186" s="386" t="s">
        <v>741</v>
      </c>
      <c r="F186" s="329"/>
      <c r="G186" s="65" t="s">
        <v>324</v>
      </c>
      <c r="H186" s="65" t="s">
        <v>325</v>
      </c>
      <c r="I186" s="65">
        <v>1</v>
      </c>
      <c r="J186" s="387">
        <v>0</v>
      </c>
      <c r="K186" s="328"/>
      <c r="L186" s="329"/>
      <c r="M186" s="65" t="s">
        <v>386</v>
      </c>
      <c r="N186" s="67">
        <v>43466</v>
      </c>
      <c r="O186" s="66" t="s">
        <v>334</v>
      </c>
      <c r="P186" s="66" t="s">
        <v>335</v>
      </c>
      <c r="Q186" s="66" t="s">
        <v>334</v>
      </c>
      <c r="R186" s="68" t="s">
        <v>49</v>
      </c>
      <c r="S186" s="65" t="s">
        <v>329</v>
      </c>
      <c r="T186" s="69">
        <v>27344</v>
      </c>
      <c r="U186" s="388">
        <v>4000000</v>
      </c>
      <c r="V186" s="328"/>
      <c r="W186" s="329"/>
      <c r="X186" s="64">
        <v>4000000</v>
      </c>
      <c r="Y186" s="64">
        <v>0</v>
      </c>
      <c r="Z186" s="64">
        <v>0</v>
      </c>
      <c r="AA186" s="388">
        <v>0</v>
      </c>
      <c r="AB186" s="329"/>
      <c r="AC186" s="64">
        <v>0</v>
      </c>
      <c r="AD186" s="384">
        <v>0</v>
      </c>
      <c r="AE186" s="329"/>
      <c r="AF186" s="384">
        <v>0</v>
      </c>
      <c r="AG186" s="329"/>
    </row>
    <row r="187" spans="1:33" ht="16.5" customHeight="1" x14ac:dyDescent="0.25">
      <c r="A187" s="65">
        <v>141</v>
      </c>
      <c r="B187" s="65" t="s">
        <v>714</v>
      </c>
      <c r="C187" s="65" t="s">
        <v>377</v>
      </c>
      <c r="D187" s="65" t="s">
        <v>742</v>
      </c>
      <c r="E187" s="386" t="s">
        <v>743</v>
      </c>
      <c r="F187" s="329"/>
      <c r="G187" s="65" t="s">
        <v>324</v>
      </c>
      <c r="H187" s="65" t="s">
        <v>325</v>
      </c>
      <c r="I187" s="65">
        <v>1</v>
      </c>
      <c r="J187" s="387">
        <v>0</v>
      </c>
      <c r="K187" s="328"/>
      <c r="L187" s="329"/>
      <c r="M187" s="65" t="s">
        <v>455</v>
      </c>
      <c r="N187" s="67">
        <v>43617</v>
      </c>
      <c r="O187" s="66" t="s">
        <v>744</v>
      </c>
      <c r="P187" s="66" t="s">
        <v>745</v>
      </c>
      <c r="Q187" s="66" t="s">
        <v>744</v>
      </c>
      <c r="R187" s="68" t="s">
        <v>49</v>
      </c>
      <c r="S187" s="65" t="s">
        <v>329</v>
      </c>
      <c r="T187" s="69">
        <v>200</v>
      </c>
      <c r="U187" s="388">
        <v>100000</v>
      </c>
      <c r="V187" s="328"/>
      <c r="W187" s="329"/>
      <c r="X187" s="64">
        <v>100000</v>
      </c>
      <c r="Y187" s="64">
        <v>0</v>
      </c>
      <c r="Z187" s="64">
        <v>0</v>
      </c>
      <c r="AA187" s="388">
        <v>0</v>
      </c>
      <c r="AB187" s="329"/>
      <c r="AC187" s="64">
        <v>0</v>
      </c>
      <c r="AD187" s="384">
        <v>0</v>
      </c>
      <c r="AE187" s="329"/>
      <c r="AF187" s="384">
        <v>0</v>
      </c>
      <c r="AG187" s="329"/>
    </row>
    <row r="188" spans="1:33" ht="16.5" customHeight="1" x14ac:dyDescent="0.25">
      <c r="A188" s="65">
        <v>142</v>
      </c>
      <c r="B188" s="65" t="s">
        <v>714</v>
      </c>
      <c r="C188" s="65" t="s">
        <v>679</v>
      </c>
      <c r="D188" s="65" t="s">
        <v>746</v>
      </c>
      <c r="E188" s="386" t="s">
        <v>747</v>
      </c>
      <c r="F188" s="329"/>
      <c r="G188" s="65" t="s">
        <v>324</v>
      </c>
      <c r="H188" s="65" t="s">
        <v>325</v>
      </c>
      <c r="I188" s="65">
        <v>1</v>
      </c>
      <c r="J188" s="387">
        <v>0</v>
      </c>
      <c r="K188" s="328"/>
      <c r="L188" s="329"/>
      <c r="M188" s="65" t="s">
        <v>455</v>
      </c>
      <c r="N188" s="67">
        <v>43678</v>
      </c>
      <c r="O188" s="66" t="s">
        <v>604</v>
      </c>
      <c r="P188" s="66" t="s">
        <v>712</v>
      </c>
      <c r="Q188" s="66" t="s">
        <v>604</v>
      </c>
      <c r="R188" s="68" t="s">
        <v>49</v>
      </c>
      <c r="S188" s="65" t="s">
        <v>329</v>
      </c>
      <c r="T188" s="69">
        <v>27344</v>
      </c>
      <c r="U188" s="388">
        <v>100000</v>
      </c>
      <c r="V188" s="328"/>
      <c r="W188" s="329"/>
      <c r="X188" s="64">
        <v>100000</v>
      </c>
      <c r="Y188" s="64">
        <v>0</v>
      </c>
      <c r="Z188" s="64">
        <v>0</v>
      </c>
      <c r="AA188" s="388">
        <v>0</v>
      </c>
      <c r="AB188" s="329"/>
      <c r="AC188" s="64">
        <v>0</v>
      </c>
      <c r="AD188" s="384">
        <v>0</v>
      </c>
      <c r="AE188" s="329"/>
      <c r="AF188" s="384">
        <v>0</v>
      </c>
      <c r="AG188" s="329"/>
    </row>
    <row r="189" spans="1:33" ht="16.5" customHeight="1" x14ac:dyDescent="0.25">
      <c r="A189" s="65">
        <v>143</v>
      </c>
      <c r="B189" s="65" t="s">
        <v>714</v>
      </c>
      <c r="C189" s="65" t="s">
        <v>679</v>
      </c>
      <c r="D189" s="65" t="s">
        <v>748</v>
      </c>
      <c r="E189" s="386" t="s">
        <v>749</v>
      </c>
      <c r="F189" s="329"/>
      <c r="G189" s="65" t="s">
        <v>324</v>
      </c>
      <c r="H189" s="65" t="s">
        <v>325</v>
      </c>
      <c r="I189" s="65">
        <v>1</v>
      </c>
      <c r="J189" s="387">
        <v>0</v>
      </c>
      <c r="K189" s="328"/>
      <c r="L189" s="329"/>
      <c r="M189" s="65" t="s">
        <v>386</v>
      </c>
      <c r="N189" s="67">
        <v>43466</v>
      </c>
      <c r="O189" s="66" t="s">
        <v>334</v>
      </c>
      <c r="P189" s="66" t="s">
        <v>335</v>
      </c>
      <c r="Q189" s="66" t="s">
        <v>334</v>
      </c>
      <c r="R189" s="68" t="s">
        <v>49</v>
      </c>
      <c r="S189" s="65" t="s">
        <v>329</v>
      </c>
      <c r="T189" s="69">
        <v>27344</v>
      </c>
      <c r="U189" s="388">
        <v>2000000</v>
      </c>
      <c r="V189" s="328"/>
      <c r="W189" s="329"/>
      <c r="X189" s="64">
        <v>2000000</v>
      </c>
      <c r="Y189" s="64">
        <v>366597</v>
      </c>
      <c r="Z189" s="64">
        <v>366597</v>
      </c>
      <c r="AA189" s="388">
        <v>366597</v>
      </c>
      <c r="AB189" s="329"/>
      <c r="AC189" s="64">
        <v>366597</v>
      </c>
      <c r="AD189" s="384">
        <v>0.1832985</v>
      </c>
      <c r="AE189" s="329"/>
      <c r="AF189" s="384">
        <v>0</v>
      </c>
      <c r="AG189" s="329"/>
    </row>
    <row r="190" spans="1:33" x14ac:dyDescent="0.25">
      <c r="A190" s="79"/>
      <c r="B190" s="79"/>
      <c r="C190" s="380" t="s">
        <v>750</v>
      </c>
      <c r="D190" s="325"/>
      <c r="E190" s="379"/>
      <c r="F190" s="325"/>
      <c r="G190" s="79"/>
      <c r="H190" s="79"/>
      <c r="I190" s="79"/>
      <c r="J190" s="381"/>
      <c r="K190" s="325"/>
      <c r="L190" s="325"/>
      <c r="M190" s="79"/>
      <c r="N190" s="80"/>
      <c r="O190" s="81"/>
      <c r="P190" s="81"/>
      <c r="Q190" s="385" t="s">
        <v>339</v>
      </c>
      <c r="R190" s="325"/>
      <c r="S190" s="79"/>
      <c r="T190" s="79"/>
      <c r="U190" s="382">
        <v>50431143</v>
      </c>
      <c r="V190" s="383"/>
      <c r="W190" s="383"/>
      <c r="X190" s="11">
        <v>49762260.560000002</v>
      </c>
      <c r="Y190" s="11">
        <v>35640658.329999998</v>
      </c>
      <c r="Z190" s="11">
        <v>17363606.120000001</v>
      </c>
      <c r="AA190" s="382">
        <v>17363606.120000001</v>
      </c>
      <c r="AB190" s="383"/>
      <c r="AC190" s="11">
        <v>15529237.32</v>
      </c>
      <c r="AD190" s="379"/>
      <c r="AE190" s="325"/>
      <c r="AF190" s="379"/>
      <c r="AG190" s="325"/>
    </row>
    <row r="191" spans="1:33" x14ac:dyDescent="0.25">
      <c r="A191" s="79"/>
      <c r="B191" s="79"/>
      <c r="C191" s="380" t="s">
        <v>1214</v>
      </c>
      <c r="D191" s="325"/>
      <c r="E191" s="379"/>
      <c r="F191" s="325"/>
      <c r="G191" s="79"/>
      <c r="H191" s="79"/>
      <c r="I191" s="79"/>
      <c r="J191" s="381"/>
      <c r="K191" s="325"/>
      <c r="L191" s="325"/>
      <c r="M191" s="79"/>
      <c r="N191" s="80"/>
      <c r="O191" s="81"/>
      <c r="P191" s="81"/>
      <c r="Q191" s="82"/>
      <c r="R191" s="82"/>
      <c r="S191" s="79"/>
      <c r="T191" s="79"/>
      <c r="U191" s="382">
        <v>1051939573</v>
      </c>
      <c r="V191" s="383"/>
      <c r="W191" s="383"/>
      <c r="X191" s="11">
        <v>1118743307.5899999</v>
      </c>
      <c r="Y191" s="11">
        <v>438161427.31</v>
      </c>
      <c r="Z191" s="11">
        <v>155742645.47</v>
      </c>
      <c r="AA191" s="382">
        <v>155742154.06999999</v>
      </c>
      <c r="AB191" s="383"/>
      <c r="AC191" s="11">
        <v>133246384.79000001</v>
      </c>
      <c r="AD191" s="379"/>
      <c r="AE191" s="325"/>
      <c r="AF191" s="379"/>
      <c r="AG191" s="325"/>
    </row>
    <row r="192" spans="1:33" ht="0" hidden="1" customHeight="1" x14ac:dyDescent="0.25"/>
  </sheetData>
  <mergeCells count="1145">
    <mergeCell ref="AC1:AF1"/>
    <mergeCell ref="A2:AF2"/>
    <mergeCell ref="A3:AF3"/>
    <mergeCell ref="A4:AF4"/>
    <mergeCell ref="B5:AF5"/>
    <mergeCell ref="B6:AF6"/>
    <mergeCell ref="AA9:AB9"/>
    <mergeCell ref="AD9:AG9"/>
    <mergeCell ref="E10:F10"/>
    <mergeCell ref="J10:L10"/>
    <mergeCell ref="N10:O10"/>
    <mergeCell ref="P10:Q10"/>
    <mergeCell ref="U10:W10"/>
    <mergeCell ref="X10:Z10"/>
    <mergeCell ref="AA10:AB10"/>
    <mergeCell ref="AD10:AE10"/>
    <mergeCell ref="AF10:AG10"/>
    <mergeCell ref="E9:F9"/>
    <mergeCell ref="G9:H9"/>
    <mergeCell ref="I9:L9"/>
    <mergeCell ref="N9:Q9"/>
    <mergeCell ref="U9:W9"/>
    <mergeCell ref="AF13:AG13"/>
    <mergeCell ref="E14:F14"/>
    <mergeCell ref="J14:L14"/>
    <mergeCell ref="U14:W14"/>
    <mergeCell ref="AA14:AB14"/>
    <mergeCell ref="AD14:AE14"/>
    <mergeCell ref="AF14:AG14"/>
    <mergeCell ref="E13:F13"/>
    <mergeCell ref="J13:L13"/>
    <mergeCell ref="U13:W13"/>
    <mergeCell ref="AA13:AB13"/>
    <mergeCell ref="AD13:AE13"/>
    <mergeCell ref="AF11:AG11"/>
    <mergeCell ref="A12:F12"/>
    <mergeCell ref="J12:L12"/>
    <mergeCell ref="U12:W12"/>
    <mergeCell ref="AA12:AB12"/>
    <mergeCell ref="AD12:AE12"/>
    <mergeCell ref="AF12:AG12"/>
    <mergeCell ref="E11:F11"/>
    <mergeCell ref="J11:L11"/>
    <mergeCell ref="U11:W11"/>
    <mergeCell ref="AA11:AB11"/>
    <mergeCell ref="AD11:AE11"/>
    <mergeCell ref="AF17:AG17"/>
    <mergeCell ref="E18:F18"/>
    <mergeCell ref="J18:L18"/>
    <mergeCell ref="U18:W18"/>
    <mergeCell ref="AA18:AB18"/>
    <mergeCell ref="AD18:AE18"/>
    <mergeCell ref="AF18:AG18"/>
    <mergeCell ref="A17:F17"/>
    <mergeCell ref="J17:L17"/>
    <mergeCell ref="U17:W17"/>
    <mergeCell ref="AA17:AB17"/>
    <mergeCell ref="AD17:AE17"/>
    <mergeCell ref="AF15:AG15"/>
    <mergeCell ref="C16:D16"/>
    <mergeCell ref="E16:F16"/>
    <mergeCell ref="J16:L16"/>
    <mergeCell ref="Q16:R16"/>
    <mergeCell ref="U16:W16"/>
    <mergeCell ref="AA16:AB16"/>
    <mergeCell ref="AD16:AE16"/>
    <mergeCell ref="AF16:AG16"/>
    <mergeCell ref="E15:F15"/>
    <mergeCell ref="J15:L15"/>
    <mergeCell ref="U15:W15"/>
    <mergeCell ref="AA15:AB15"/>
    <mergeCell ref="AD15:AE15"/>
    <mergeCell ref="AF21:AG21"/>
    <mergeCell ref="E22:F22"/>
    <mergeCell ref="J22:L22"/>
    <mergeCell ref="U22:W22"/>
    <mergeCell ref="AA22:AB22"/>
    <mergeCell ref="AD22:AE22"/>
    <mergeCell ref="AF22:AG22"/>
    <mergeCell ref="E21:F21"/>
    <mergeCell ref="J21:L21"/>
    <mergeCell ref="U21:W21"/>
    <mergeCell ref="AA21:AB21"/>
    <mergeCell ref="AD21:AE21"/>
    <mergeCell ref="AF19:AG19"/>
    <mergeCell ref="E20:F20"/>
    <mergeCell ref="J20:L20"/>
    <mergeCell ref="U20:W20"/>
    <mergeCell ref="AA20:AB20"/>
    <mergeCell ref="AD20:AE20"/>
    <mergeCell ref="AF20:AG20"/>
    <mergeCell ref="E19:F19"/>
    <mergeCell ref="J19:L19"/>
    <mergeCell ref="U19:W19"/>
    <mergeCell ref="AA19:AB19"/>
    <mergeCell ref="AD19:AE19"/>
    <mergeCell ref="AF25:AG25"/>
    <mergeCell ref="E26:F26"/>
    <mergeCell ref="J26:L26"/>
    <mergeCell ref="U26:W26"/>
    <mergeCell ref="AA26:AB26"/>
    <mergeCell ref="AD26:AE26"/>
    <mergeCell ref="AF26:AG26"/>
    <mergeCell ref="E25:F25"/>
    <mergeCell ref="J25:L25"/>
    <mergeCell ref="U25:W25"/>
    <mergeCell ref="AA25:AB25"/>
    <mergeCell ref="AD25:AE25"/>
    <mergeCell ref="AF23:AG23"/>
    <mergeCell ref="E24:F24"/>
    <mergeCell ref="J24:L24"/>
    <mergeCell ref="U24:W24"/>
    <mergeCell ref="AA24:AB24"/>
    <mergeCell ref="AD24:AE24"/>
    <mergeCell ref="AF24:AG24"/>
    <mergeCell ref="E23:F23"/>
    <mergeCell ref="J23:L23"/>
    <mergeCell ref="U23:W23"/>
    <mergeCell ref="AA23:AB23"/>
    <mergeCell ref="AD23:AE23"/>
    <mergeCell ref="AF29:AG29"/>
    <mergeCell ref="E30:F30"/>
    <mergeCell ref="J30:L30"/>
    <mergeCell ref="U30:W30"/>
    <mergeCell ref="AA30:AB30"/>
    <mergeCell ref="AD30:AE30"/>
    <mergeCell ref="AF30:AG30"/>
    <mergeCell ref="E29:F29"/>
    <mergeCell ref="J29:L29"/>
    <mergeCell ref="U29:W29"/>
    <mergeCell ref="AA29:AB29"/>
    <mergeCell ref="AD29:AE29"/>
    <mergeCell ref="AA27:AB27"/>
    <mergeCell ref="AD27:AE27"/>
    <mergeCell ref="AF27:AG27"/>
    <mergeCell ref="A28:F28"/>
    <mergeCell ref="J28:L28"/>
    <mergeCell ref="U28:W28"/>
    <mergeCell ref="AA28:AB28"/>
    <mergeCell ref="AD28:AE28"/>
    <mergeCell ref="AF28:AG28"/>
    <mergeCell ref="C27:D27"/>
    <mergeCell ref="E27:F27"/>
    <mergeCell ref="J27:L27"/>
    <mergeCell ref="Q27:R27"/>
    <mergeCell ref="U27:W27"/>
    <mergeCell ref="AF33:AG33"/>
    <mergeCell ref="E34:F34"/>
    <mergeCell ref="J34:L34"/>
    <mergeCell ref="U34:W34"/>
    <mergeCell ref="AA34:AB34"/>
    <mergeCell ref="AD34:AE34"/>
    <mergeCell ref="AF34:AG34"/>
    <mergeCell ref="E33:F33"/>
    <mergeCell ref="J33:L33"/>
    <mergeCell ref="U33:W33"/>
    <mergeCell ref="AA33:AB33"/>
    <mergeCell ref="AD33:AE33"/>
    <mergeCell ref="AF31:AG31"/>
    <mergeCell ref="E32:F32"/>
    <mergeCell ref="J32:L32"/>
    <mergeCell ref="U32:W32"/>
    <mergeCell ref="AA32:AB32"/>
    <mergeCell ref="AD32:AE32"/>
    <mergeCell ref="AF32:AG32"/>
    <mergeCell ref="E31:F31"/>
    <mergeCell ref="J31:L31"/>
    <mergeCell ref="U31:W31"/>
    <mergeCell ref="AA31:AB31"/>
    <mergeCell ref="AD31:AE31"/>
    <mergeCell ref="AF37:AG37"/>
    <mergeCell ref="E38:F38"/>
    <mergeCell ref="J38:L38"/>
    <mergeCell ref="U38:W38"/>
    <mergeCell ref="AA38:AB38"/>
    <mergeCell ref="AD38:AE38"/>
    <mergeCell ref="AF38:AG38"/>
    <mergeCell ref="E37:F37"/>
    <mergeCell ref="J37:L37"/>
    <mergeCell ref="U37:W37"/>
    <mergeCell ref="AA37:AB37"/>
    <mergeCell ref="AD37:AE37"/>
    <mergeCell ref="AA35:AB35"/>
    <mergeCell ref="AD35:AE35"/>
    <mergeCell ref="AF35:AG35"/>
    <mergeCell ref="A36:F36"/>
    <mergeCell ref="J36:L36"/>
    <mergeCell ref="U36:W36"/>
    <mergeCell ref="AA36:AB36"/>
    <mergeCell ref="AD36:AE36"/>
    <mergeCell ref="AF36:AG36"/>
    <mergeCell ref="C35:D35"/>
    <mergeCell ref="E35:F35"/>
    <mergeCell ref="J35:L35"/>
    <mergeCell ref="Q35:R35"/>
    <mergeCell ref="U35:W35"/>
    <mergeCell ref="AF41:AG41"/>
    <mergeCell ref="E42:F42"/>
    <mergeCell ref="J42:L42"/>
    <mergeCell ref="U42:W42"/>
    <mergeCell ref="AA42:AB42"/>
    <mergeCell ref="AD42:AE42"/>
    <mergeCell ref="AF42:AG42"/>
    <mergeCell ref="E41:F41"/>
    <mergeCell ref="J41:L41"/>
    <mergeCell ref="U41:W41"/>
    <mergeCell ref="AA41:AB41"/>
    <mergeCell ref="AD41:AE41"/>
    <mergeCell ref="AF39:AG39"/>
    <mergeCell ref="E40:F40"/>
    <mergeCell ref="J40:L40"/>
    <mergeCell ref="U40:W40"/>
    <mergeCell ref="AA40:AB40"/>
    <mergeCell ref="AD40:AE40"/>
    <mergeCell ref="AF40:AG40"/>
    <mergeCell ref="E39:F39"/>
    <mergeCell ref="J39:L39"/>
    <mergeCell ref="U39:W39"/>
    <mergeCell ref="AA39:AB39"/>
    <mergeCell ref="AD39:AE39"/>
    <mergeCell ref="AF45:AG45"/>
    <mergeCell ref="E46:F46"/>
    <mergeCell ref="J46:L46"/>
    <mergeCell ref="U46:W46"/>
    <mergeCell ref="AA46:AB46"/>
    <mergeCell ref="AD46:AE46"/>
    <mergeCell ref="AF46:AG46"/>
    <mergeCell ref="E45:F45"/>
    <mergeCell ref="J45:L45"/>
    <mergeCell ref="U45:W45"/>
    <mergeCell ref="AA45:AB45"/>
    <mergeCell ref="AD45:AE45"/>
    <mergeCell ref="AF43:AG43"/>
    <mergeCell ref="E44:F44"/>
    <mergeCell ref="J44:L44"/>
    <mergeCell ref="U44:W44"/>
    <mergeCell ref="AA44:AB44"/>
    <mergeCell ref="AD44:AE44"/>
    <mergeCell ref="AF44:AG44"/>
    <mergeCell ref="E43:F43"/>
    <mergeCell ref="J43:L43"/>
    <mergeCell ref="U43:W43"/>
    <mergeCell ref="AA43:AB43"/>
    <mergeCell ref="AD43:AE43"/>
    <mergeCell ref="AF49:AG49"/>
    <mergeCell ref="E50:F50"/>
    <mergeCell ref="J50:L50"/>
    <mergeCell ref="U50:W50"/>
    <mergeCell ref="AA50:AB50"/>
    <mergeCell ref="AD50:AE50"/>
    <mergeCell ref="AF50:AG50"/>
    <mergeCell ref="A49:F49"/>
    <mergeCell ref="J49:L49"/>
    <mergeCell ref="U49:W49"/>
    <mergeCell ref="AA49:AB49"/>
    <mergeCell ref="AD49:AE49"/>
    <mergeCell ref="AF47:AG47"/>
    <mergeCell ref="C48:D48"/>
    <mergeCell ref="E48:F48"/>
    <mergeCell ref="J48:L48"/>
    <mergeCell ref="Q48:R48"/>
    <mergeCell ref="U48:W48"/>
    <mergeCell ref="AA48:AB48"/>
    <mergeCell ref="AD48:AE48"/>
    <mergeCell ref="AF48:AG48"/>
    <mergeCell ref="E47:F47"/>
    <mergeCell ref="J47:L47"/>
    <mergeCell ref="U47:W47"/>
    <mergeCell ref="AA47:AB47"/>
    <mergeCell ref="AD47:AE47"/>
    <mergeCell ref="AA52:AB52"/>
    <mergeCell ref="AD52:AE52"/>
    <mergeCell ref="AF52:AG52"/>
    <mergeCell ref="A53:F53"/>
    <mergeCell ref="J53:L53"/>
    <mergeCell ref="U53:W53"/>
    <mergeCell ref="AA53:AB53"/>
    <mergeCell ref="AD53:AE53"/>
    <mergeCell ref="AF53:AG53"/>
    <mergeCell ref="C52:D52"/>
    <mergeCell ref="E52:F52"/>
    <mergeCell ref="J52:L52"/>
    <mergeCell ref="Q52:R52"/>
    <mergeCell ref="U52:W52"/>
    <mergeCell ref="AF51:AG51"/>
    <mergeCell ref="E51:F51"/>
    <mergeCell ref="J51:L51"/>
    <mergeCell ref="U51:W51"/>
    <mergeCell ref="AA51:AB51"/>
    <mergeCell ref="AD51:AE51"/>
    <mergeCell ref="AF56:AG56"/>
    <mergeCell ref="E57:F57"/>
    <mergeCell ref="J57:L57"/>
    <mergeCell ref="U57:W57"/>
    <mergeCell ref="AA57:AB57"/>
    <mergeCell ref="AD57:AE57"/>
    <mergeCell ref="AF57:AG57"/>
    <mergeCell ref="E56:F56"/>
    <mergeCell ref="J56:L56"/>
    <mergeCell ref="U56:W56"/>
    <mergeCell ref="AA56:AB56"/>
    <mergeCell ref="AD56:AE56"/>
    <mergeCell ref="AF54:AG54"/>
    <mergeCell ref="E55:F55"/>
    <mergeCell ref="J55:L55"/>
    <mergeCell ref="U55:W55"/>
    <mergeCell ref="AA55:AB55"/>
    <mergeCell ref="AD55:AE55"/>
    <mergeCell ref="AF55:AG55"/>
    <mergeCell ref="E54:F54"/>
    <mergeCell ref="J54:L54"/>
    <mergeCell ref="U54:W54"/>
    <mergeCell ref="AA54:AB54"/>
    <mergeCell ref="AD54:AE54"/>
    <mergeCell ref="AF60:AG60"/>
    <mergeCell ref="E61:F61"/>
    <mergeCell ref="J61:L61"/>
    <mergeCell ref="U61:W61"/>
    <mergeCell ref="AA61:AB61"/>
    <mergeCell ref="AD61:AE61"/>
    <mergeCell ref="AF61:AG61"/>
    <mergeCell ref="A60:F60"/>
    <mergeCell ref="J60:L60"/>
    <mergeCell ref="U60:W60"/>
    <mergeCell ref="AA60:AB60"/>
    <mergeCell ref="AD60:AE60"/>
    <mergeCell ref="AF58:AG58"/>
    <mergeCell ref="C59:D59"/>
    <mergeCell ref="E59:F59"/>
    <mergeCell ref="J59:L59"/>
    <mergeCell ref="Q59:R59"/>
    <mergeCell ref="U59:W59"/>
    <mergeCell ref="AA59:AB59"/>
    <mergeCell ref="AD59:AE59"/>
    <mergeCell ref="AF59:AG59"/>
    <mergeCell ref="E58:F58"/>
    <mergeCell ref="J58:L58"/>
    <mergeCell ref="U58:W58"/>
    <mergeCell ref="AA58:AB58"/>
    <mergeCell ref="AD58:AE58"/>
    <mergeCell ref="AA64:AB64"/>
    <mergeCell ref="AD64:AE64"/>
    <mergeCell ref="AF64:AG64"/>
    <mergeCell ref="A65:F65"/>
    <mergeCell ref="J65:L65"/>
    <mergeCell ref="U65:W65"/>
    <mergeCell ref="AA65:AB65"/>
    <mergeCell ref="AD65:AE65"/>
    <mergeCell ref="AF65:AG65"/>
    <mergeCell ref="C64:D64"/>
    <mergeCell ref="E64:F64"/>
    <mergeCell ref="J64:L64"/>
    <mergeCell ref="Q64:R64"/>
    <mergeCell ref="U64:W64"/>
    <mergeCell ref="AF62:AG62"/>
    <mergeCell ref="E63:F63"/>
    <mergeCell ref="J63:L63"/>
    <mergeCell ref="U63:W63"/>
    <mergeCell ref="AA63:AB63"/>
    <mergeCell ref="AD63:AE63"/>
    <mergeCell ref="AF63:AG63"/>
    <mergeCell ref="E62:F62"/>
    <mergeCell ref="J62:L62"/>
    <mergeCell ref="U62:W62"/>
    <mergeCell ref="AA62:AB62"/>
    <mergeCell ref="AD62:AE62"/>
    <mergeCell ref="AF68:AG68"/>
    <mergeCell ref="E69:F69"/>
    <mergeCell ref="J69:L69"/>
    <mergeCell ref="U69:W69"/>
    <mergeCell ref="AA69:AB69"/>
    <mergeCell ref="AD69:AE69"/>
    <mergeCell ref="AF69:AG69"/>
    <mergeCell ref="E68:F68"/>
    <mergeCell ref="J68:L68"/>
    <mergeCell ref="U68:W68"/>
    <mergeCell ref="AA68:AB68"/>
    <mergeCell ref="AD68:AE68"/>
    <mergeCell ref="AF66:AG66"/>
    <mergeCell ref="E67:F67"/>
    <mergeCell ref="J67:L67"/>
    <mergeCell ref="U67:W67"/>
    <mergeCell ref="AA67:AB67"/>
    <mergeCell ref="AD67:AE67"/>
    <mergeCell ref="AF67:AG67"/>
    <mergeCell ref="E66:F66"/>
    <mergeCell ref="J66:L66"/>
    <mergeCell ref="U66:W66"/>
    <mergeCell ref="AA66:AB66"/>
    <mergeCell ref="AD66:AE66"/>
    <mergeCell ref="AF72:AG72"/>
    <mergeCell ref="E73:F73"/>
    <mergeCell ref="J73:L73"/>
    <mergeCell ref="U73:W73"/>
    <mergeCell ref="AA73:AB73"/>
    <mergeCell ref="AD73:AE73"/>
    <mergeCell ref="AF73:AG73"/>
    <mergeCell ref="E72:F72"/>
    <mergeCell ref="J72:L72"/>
    <mergeCell ref="U72:W72"/>
    <mergeCell ref="AA72:AB72"/>
    <mergeCell ref="AD72:AE72"/>
    <mergeCell ref="AF70:AG70"/>
    <mergeCell ref="E71:F71"/>
    <mergeCell ref="J71:L71"/>
    <mergeCell ref="U71:W71"/>
    <mergeCell ref="AA71:AB71"/>
    <mergeCell ref="AD71:AE71"/>
    <mergeCell ref="AF71:AG71"/>
    <mergeCell ref="E70:F70"/>
    <mergeCell ref="J70:L70"/>
    <mergeCell ref="U70:W70"/>
    <mergeCell ref="AA70:AB70"/>
    <mergeCell ref="AD70:AE70"/>
    <mergeCell ref="AF76:AG76"/>
    <mergeCell ref="E77:F77"/>
    <mergeCell ref="J77:L77"/>
    <mergeCell ref="U77:W77"/>
    <mergeCell ref="AA77:AB77"/>
    <mergeCell ref="AD77:AE77"/>
    <mergeCell ref="AF77:AG77"/>
    <mergeCell ref="E76:F76"/>
    <mergeCell ref="J76:L76"/>
    <mergeCell ref="U76:W76"/>
    <mergeCell ref="AA76:AB76"/>
    <mergeCell ref="AD76:AE76"/>
    <mergeCell ref="AF74:AG74"/>
    <mergeCell ref="E75:F75"/>
    <mergeCell ref="J75:L75"/>
    <mergeCell ref="U75:W75"/>
    <mergeCell ref="AA75:AB75"/>
    <mergeCell ref="AD75:AE75"/>
    <mergeCell ref="AF75:AG75"/>
    <mergeCell ref="E74:F74"/>
    <mergeCell ref="J74:L74"/>
    <mergeCell ref="U74:W74"/>
    <mergeCell ref="AA74:AB74"/>
    <mergeCell ref="AD74:AE74"/>
    <mergeCell ref="AF80:AG80"/>
    <mergeCell ref="E81:F81"/>
    <mergeCell ref="J81:L81"/>
    <mergeCell ref="U81:W81"/>
    <mergeCell ref="AA81:AB81"/>
    <mergeCell ref="AD81:AE81"/>
    <mergeCell ref="AF81:AG81"/>
    <mergeCell ref="E80:F80"/>
    <mergeCell ref="J80:L80"/>
    <mergeCell ref="U80:W80"/>
    <mergeCell ref="AA80:AB80"/>
    <mergeCell ref="AD80:AE80"/>
    <mergeCell ref="AF78:AG78"/>
    <mergeCell ref="E79:F79"/>
    <mergeCell ref="J79:L79"/>
    <mergeCell ref="U79:W79"/>
    <mergeCell ref="AA79:AB79"/>
    <mergeCell ref="AD79:AE79"/>
    <mergeCell ref="AF79:AG79"/>
    <mergeCell ref="E78:F78"/>
    <mergeCell ref="J78:L78"/>
    <mergeCell ref="U78:W78"/>
    <mergeCell ref="AA78:AB78"/>
    <mergeCell ref="AD78:AE78"/>
    <mergeCell ref="AF84:AG84"/>
    <mergeCell ref="E85:F85"/>
    <mergeCell ref="J85:L85"/>
    <mergeCell ref="U85:W85"/>
    <mergeCell ref="AA85:AB85"/>
    <mergeCell ref="AD85:AE85"/>
    <mergeCell ref="AF85:AG85"/>
    <mergeCell ref="E84:F84"/>
    <mergeCell ref="J84:L84"/>
    <mergeCell ref="U84:W84"/>
    <mergeCell ref="AA84:AB84"/>
    <mergeCell ref="AD84:AE84"/>
    <mergeCell ref="AF82:AG82"/>
    <mergeCell ref="E83:F83"/>
    <mergeCell ref="J83:L83"/>
    <mergeCell ref="U83:W83"/>
    <mergeCell ref="AA83:AB83"/>
    <mergeCell ref="AD83:AE83"/>
    <mergeCell ref="AF83:AG83"/>
    <mergeCell ref="E82:F82"/>
    <mergeCell ref="J82:L82"/>
    <mergeCell ref="U82:W82"/>
    <mergeCell ref="AA82:AB82"/>
    <mergeCell ref="AD82:AE82"/>
    <mergeCell ref="AF88:AG88"/>
    <mergeCell ref="E89:F89"/>
    <mergeCell ref="J89:L89"/>
    <mergeCell ref="U89:W89"/>
    <mergeCell ref="AA89:AB89"/>
    <mergeCell ref="AD89:AE89"/>
    <mergeCell ref="AF89:AG89"/>
    <mergeCell ref="E88:F88"/>
    <mergeCell ref="J88:L88"/>
    <mergeCell ref="U88:W88"/>
    <mergeCell ref="AA88:AB88"/>
    <mergeCell ref="AD88:AE88"/>
    <mergeCell ref="AF86:AG86"/>
    <mergeCell ref="E87:F87"/>
    <mergeCell ref="J87:L87"/>
    <mergeCell ref="U87:W87"/>
    <mergeCell ref="AA87:AB87"/>
    <mergeCell ref="AD87:AE87"/>
    <mergeCell ref="AF87:AG87"/>
    <mergeCell ref="E86:F86"/>
    <mergeCell ref="J86:L86"/>
    <mergeCell ref="U86:W86"/>
    <mergeCell ref="AA86:AB86"/>
    <mergeCell ref="AD86:AE86"/>
    <mergeCell ref="AF92:AG92"/>
    <mergeCell ref="E93:F93"/>
    <mergeCell ref="J93:L93"/>
    <mergeCell ref="U93:W93"/>
    <mergeCell ref="AA93:AB93"/>
    <mergeCell ref="AD93:AE93"/>
    <mergeCell ref="AF93:AG93"/>
    <mergeCell ref="E92:F92"/>
    <mergeCell ref="J92:L92"/>
    <mergeCell ref="U92:W92"/>
    <mergeCell ref="AA92:AB92"/>
    <mergeCell ref="AD92:AE92"/>
    <mergeCell ref="AF90:AG90"/>
    <mergeCell ref="E91:F91"/>
    <mergeCell ref="J91:L91"/>
    <mergeCell ref="U91:W91"/>
    <mergeCell ref="AA91:AB91"/>
    <mergeCell ref="AD91:AE91"/>
    <mergeCell ref="AF91:AG91"/>
    <mergeCell ref="E90:F90"/>
    <mergeCell ref="J90:L90"/>
    <mergeCell ref="U90:W90"/>
    <mergeCell ref="AA90:AB90"/>
    <mergeCell ref="AD90:AE90"/>
    <mergeCell ref="AF96:AG96"/>
    <mergeCell ref="E97:F97"/>
    <mergeCell ref="J97:L97"/>
    <mergeCell ref="U97:W97"/>
    <mergeCell ref="AA97:AB97"/>
    <mergeCell ref="AD97:AE97"/>
    <mergeCell ref="AF97:AG97"/>
    <mergeCell ref="E96:F96"/>
    <mergeCell ref="J96:L96"/>
    <mergeCell ref="U96:W96"/>
    <mergeCell ref="AA96:AB96"/>
    <mergeCell ref="AD96:AE96"/>
    <mergeCell ref="AF94:AG94"/>
    <mergeCell ref="E95:F95"/>
    <mergeCell ref="J95:L95"/>
    <mergeCell ref="U95:W95"/>
    <mergeCell ref="AA95:AB95"/>
    <mergeCell ref="AD95:AE95"/>
    <mergeCell ref="AF95:AG95"/>
    <mergeCell ref="E94:F94"/>
    <mergeCell ref="J94:L94"/>
    <mergeCell ref="U94:W94"/>
    <mergeCell ref="AA94:AB94"/>
    <mergeCell ref="AD94:AE94"/>
    <mergeCell ref="AF100:AG100"/>
    <mergeCell ref="E101:F101"/>
    <mergeCell ref="J101:L101"/>
    <mergeCell ref="U101:W101"/>
    <mergeCell ref="AA101:AB101"/>
    <mergeCell ref="AD101:AE101"/>
    <mergeCell ref="AF101:AG101"/>
    <mergeCell ref="E100:F100"/>
    <mergeCell ref="J100:L100"/>
    <mergeCell ref="U100:W100"/>
    <mergeCell ref="AA100:AB100"/>
    <mergeCell ref="AD100:AE100"/>
    <mergeCell ref="AF98:AG98"/>
    <mergeCell ref="E99:F99"/>
    <mergeCell ref="J99:L99"/>
    <mergeCell ref="U99:W99"/>
    <mergeCell ref="AA99:AB99"/>
    <mergeCell ref="AD99:AE99"/>
    <mergeCell ref="AF99:AG99"/>
    <mergeCell ref="E98:F98"/>
    <mergeCell ref="J98:L98"/>
    <mergeCell ref="U98:W98"/>
    <mergeCell ref="AA98:AB98"/>
    <mergeCell ref="AD98:AE98"/>
    <mergeCell ref="AF104:AG104"/>
    <mergeCell ref="E105:F105"/>
    <mergeCell ref="J105:L105"/>
    <mergeCell ref="U105:W105"/>
    <mergeCell ref="AA105:AB105"/>
    <mergeCell ref="AD105:AE105"/>
    <mergeCell ref="AF105:AG105"/>
    <mergeCell ref="E104:F104"/>
    <mergeCell ref="J104:L104"/>
    <mergeCell ref="U104:W104"/>
    <mergeCell ref="AA104:AB104"/>
    <mergeCell ref="AD104:AE104"/>
    <mergeCell ref="AF102:AG102"/>
    <mergeCell ref="E103:F103"/>
    <mergeCell ref="J103:L103"/>
    <mergeCell ref="U103:W103"/>
    <mergeCell ref="AA103:AB103"/>
    <mergeCell ref="AD103:AE103"/>
    <mergeCell ref="AF103:AG103"/>
    <mergeCell ref="E102:F102"/>
    <mergeCell ref="J102:L102"/>
    <mergeCell ref="U102:W102"/>
    <mergeCell ref="AA102:AB102"/>
    <mergeCell ref="AD102:AE102"/>
    <mergeCell ref="AF108:AG108"/>
    <mergeCell ref="C109:D109"/>
    <mergeCell ref="E109:F109"/>
    <mergeCell ref="J109:L109"/>
    <mergeCell ref="Q109:R109"/>
    <mergeCell ref="U109:W109"/>
    <mergeCell ref="AA109:AB109"/>
    <mergeCell ref="AD109:AE109"/>
    <mergeCell ref="AF109:AG109"/>
    <mergeCell ref="E108:F108"/>
    <mergeCell ref="J108:L108"/>
    <mergeCell ref="U108:W108"/>
    <mergeCell ref="AA108:AB108"/>
    <mergeCell ref="AD108:AE108"/>
    <mergeCell ref="AF106:AG106"/>
    <mergeCell ref="E107:F107"/>
    <mergeCell ref="J107:L107"/>
    <mergeCell ref="U107:W107"/>
    <mergeCell ref="AA107:AB107"/>
    <mergeCell ref="AD107:AE107"/>
    <mergeCell ref="AF107:AG107"/>
    <mergeCell ref="E106:F106"/>
    <mergeCell ref="J106:L106"/>
    <mergeCell ref="U106:W106"/>
    <mergeCell ref="AA106:AB106"/>
    <mergeCell ref="AD106:AE106"/>
    <mergeCell ref="AF112:AG112"/>
    <mergeCell ref="E113:F113"/>
    <mergeCell ref="J113:L113"/>
    <mergeCell ref="U113:W113"/>
    <mergeCell ref="AA113:AB113"/>
    <mergeCell ref="AD113:AE113"/>
    <mergeCell ref="AF113:AG113"/>
    <mergeCell ref="E112:F112"/>
    <mergeCell ref="J112:L112"/>
    <mergeCell ref="U112:W112"/>
    <mergeCell ref="AA112:AB112"/>
    <mergeCell ref="AD112:AE112"/>
    <mergeCell ref="AF110:AG110"/>
    <mergeCell ref="E111:F111"/>
    <mergeCell ref="J111:L111"/>
    <mergeCell ref="U111:W111"/>
    <mergeCell ref="AA111:AB111"/>
    <mergeCell ref="AD111:AE111"/>
    <mergeCell ref="AF111:AG111"/>
    <mergeCell ref="A110:F110"/>
    <mergeCell ref="J110:L110"/>
    <mergeCell ref="U110:W110"/>
    <mergeCell ref="AA110:AB110"/>
    <mergeCell ref="AD110:AE110"/>
    <mergeCell ref="AF116:AG116"/>
    <mergeCell ref="E117:F117"/>
    <mergeCell ref="J117:L117"/>
    <mergeCell ref="U117:W117"/>
    <mergeCell ref="AA117:AB117"/>
    <mergeCell ref="AD117:AE117"/>
    <mergeCell ref="AF117:AG117"/>
    <mergeCell ref="E116:F116"/>
    <mergeCell ref="J116:L116"/>
    <mergeCell ref="U116:W116"/>
    <mergeCell ref="AA116:AB116"/>
    <mergeCell ref="AD116:AE116"/>
    <mergeCell ref="AF114:AG114"/>
    <mergeCell ref="E115:F115"/>
    <mergeCell ref="J115:L115"/>
    <mergeCell ref="U115:W115"/>
    <mergeCell ref="AA115:AB115"/>
    <mergeCell ref="AD115:AE115"/>
    <mergeCell ref="AF115:AG115"/>
    <mergeCell ref="E114:F114"/>
    <mergeCell ref="J114:L114"/>
    <mergeCell ref="U114:W114"/>
    <mergeCell ref="AA114:AB114"/>
    <mergeCell ref="AD114:AE114"/>
    <mergeCell ref="AF120:AG120"/>
    <mergeCell ref="E121:F121"/>
    <mergeCell ref="J121:L121"/>
    <mergeCell ref="U121:W121"/>
    <mergeCell ref="AA121:AB121"/>
    <mergeCell ref="AD121:AE121"/>
    <mergeCell ref="AF121:AG121"/>
    <mergeCell ref="E120:F120"/>
    <mergeCell ref="J120:L120"/>
    <mergeCell ref="U120:W120"/>
    <mergeCell ref="AA120:AB120"/>
    <mergeCell ref="AD120:AE120"/>
    <mergeCell ref="AF118:AG118"/>
    <mergeCell ref="E119:F119"/>
    <mergeCell ref="J119:L119"/>
    <mergeCell ref="U119:W119"/>
    <mergeCell ref="AA119:AB119"/>
    <mergeCell ref="AD119:AE119"/>
    <mergeCell ref="AF119:AG119"/>
    <mergeCell ref="E118:F118"/>
    <mergeCell ref="J118:L118"/>
    <mergeCell ref="U118:W118"/>
    <mergeCell ref="AA118:AB118"/>
    <mergeCell ref="AD118:AE118"/>
    <mergeCell ref="AF124:AG124"/>
    <mergeCell ref="E125:F125"/>
    <mergeCell ref="J125:L125"/>
    <mergeCell ref="U125:W125"/>
    <mergeCell ref="AA125:AB125"/>
    <mergeCell ref="AD125:AE125"/>
    <mergeCell ref="AF125:AG125"/>
    <mergeCell ref="E124:F124"/>
    <mergeCell ref="J124:L124"/>
    <mergeCell ref="U124:W124"/>
    <mergeCell ref="AA124:AB124"/>
    <mergeCell ref="AD124:AE124"/>
    <mergeCell ref="AA122:AB122"/>
    <mergeCell ref="AD122:AE122"/>
    <mergeCell ref="AF122:AG122"/>
    <mergeCell ref="A123:F123"/>
    <mergeCell ref="J123:L123"/>
    <mergeCell ref="U123:W123"/>
    <mergeCell ref="AA123:AB123"/>
    <mergeCell ref="AD123:AE123"/>
    <mergeCell ref="AF123:AG123"/>
    <mergeCell ref="C122:D122"/>
    <mergeCell ref="E122:F122"/>
    <mergeCell ref="J122:L122"/>
    <mergeCell ref="Q122:R122"/>
    <mergeCell ref="U122:W122"/>
    <mergeCell ref="AF128:AG128"/>
    <mergeCell ref="E129:F129"/>
    <mergeCell ref="J129:L129"/>
    <mergeCell ref="U129:W129"/>
    <mergeCell ref="AA129:AB129"/>
    <mergeCell ref="AD129:AE129"/>
    <mergeCell ref="AF129:AG129"/>
    <mergeCell ref="E128:F128"/>
    <mergeCell ref="J128:L128"/>
    <mergeCell ref="U128:W128"/>
    <mergeCell ref="AA128:AB128"/>
    <mergeCell ref="AD128:AE128"/>
    <mergeCell ref="AF126:AG126"/>
    <mergeCell ref="E127:F127"/>
    <mergeCell ref="J127:L127"/>
    <mergeCell ref="U127:W127"/>
    <mergeCell ref="AA127:AB127"/>
    <mergeCell ref="AD127:AE127"/>
    <mergeCell ref="AF127:AG127"/>
    <mergeCell ref="E126:F126"/>
    <mergeCell ref="J126:L126"/>
    <mergeCell ref="U126:W126"/>
    <mergeCell ref="AA126:AB126"/>
    <mergeCell ref="AD126:AE126"/>
    <mergeCell ref="AF132:AG132"/>
    <mergeCell ref="E133:F133"/>
    <mergeCell ref="J133:L133"/>
    <mergeCell ref="U133:W133"/>
    <mergeCell ref="AA133:AB133"/>
    <mergeCell ref="AD133:AE133"/>
    <mergeCell ref="AF133:AG133"/>
    <mergeCell ref="A132:F132"/>
    <mergeCell ref="J132:L132"/>
    <mergeCell ref="U132:W132"/>
    <mergeCell ref="AA132:AB132"/>
    <mergeCell ref="AD132:AE132"/>
    <mergeCell ref="AF130:AG130"/>
    <mergeCell ref="C131:D131"/>
    <mergeCell ref="E131:F131"/>
    <mergeCell ref="J131:L131"/>
    <mergeCell ref="Q131:R131"/>
    <mergeCell ref="U131:W131"/>
    <mergeCell ref="AA131:AB131"/>
    <mergeCell ref="AD131:AE131"/>
    <mergeCell ref="AF131:AG131"/>
    <mergeCell ref="E130:F130"/>
    <mergeCell ref="J130:L130"/>
    <mergeCell ref="U130:W130"/>
    <mergeCell ref="AA130:AB130"/>
    <mergeCell ref="AD130:AE130"/>
    <mergeCell ref="AF136:AG136"/>
    <mergeCell ref="E137:F137"/>
    <mergeCell ref="J137:L137"/>
    <mergeCell ref="U137:W137"/>
    <mergeCell ref="AA137:AB137"/>
    <mergeCell ref="AD137:AE137"/>
    <mergeCell ref="AF137:AG137"/>
    <mergeCell ref="E136:F136"/>
    <mergeCell ref="J136:L136"/>
    <mergeCell ref="U136:W136"/>
    <mergeCell ref="AA136:AB136"/>
    <mergeCell ref="AD136:AE136"/>
    <mergeCell ref="AF134:AG134"/>
    <mergeCell ref="E135:F135"/>
    <mergeCell ref="J135:L135"/>
    <mergeCell ref="U135:W135"/>
    <mergeCell ref="AA135:AB135"/>
    <mergeCell ref="AD135:AE135"/>
    <mergeCell ref="AF135:AG135"/>
    <mergeCell ref="E134:F134"/>
    <mergeCell ref="J134:L134"/>
    <mergeCell ref="U134:W134"/>
    <mergeCell ref="AA134:AB134"/>
    <mergeCell ref="AD134:AE134"/>
    <mergeCell ref="AF139:AG139"/>
    <mergeCell ref="E140:F140"/>
    <mergeCell ref="J140:L140"/>
    <mergeCell ref="U140:W140"/>
    <mergeCell ref="AA140:AB140"/>
    <mergeCell ref="AD140:AE140"/>
    <mergeCell ref="AF140:AG140"/>
    <mergeCell ref="E139:F139"/>
    <mergeCell ref="J139:L139"/>
    <mergeCell ref="U139:W139"/>
    <mergeCell ref="AA139:AB139"/>
    <mergeCell ref="AD139:AE139"/>
    <mergeCell ref="AF138:AG138"/>
    <mergeCell ref="E138:F138"/>
    <mergeCell ref="J138:L138"/>
    <mergeCell ref="U138:W138"/>
    <mergeCell ref="AA138:AB138"/>
    <mergeCell ref="AD138:AE138"/>
    <mergeCell ref="AF143:AG143"/>
    <mergeCell ref="E144:F144"/>
    <mergeCell ref="J144:L144"/>
    <mergeCell ref="U144:W144"/>
    <mergeCell ref="AA144:AB144"/>
    <mergeCell ref="AD144:AE144"/>
    <mergeCell ref="AF144:AG144"/>
    <mergeCell ref="E143:F143"/>
    <mergeCell ref="J143:L143"/>
    <mergeCell ref="U143:W143"/>
    <mergeCell ref="AA143:AB143"/>
    <mergeCell ref="AD143:AE143"/>
    <mergeCell ref="AA141:AB141"/>
    <mergeCell ref="AD141:AE141"/>
    <mergeCell ref="AF141:AG141"/>
    <mergeCell ref="A142:F142"/>
    <mergeCell ref="J142:L142"/>
    <mergeCell ref="U142:W142"/>
    <mergeCell ref="AA142:AB142"/>
    <mergeCell ref="AD142:AE142"/>
    <mergeCell ref="AF142:AG142"/>
    <mergeCell ref="C141:D141"/>
    <mergeCell ref="E141:F141"/>
    <mergeCell ref="J141:L141"/>
    <mergeCell ref="Q141:R141"/>
    <mergeCell ref="U141:W141"/>
    <mergeCell ref="AF147:AG147"/>
    <mergeCell ref="C148:D148"/>
    <mergeCell ref="E148:F148"/>
    <mergeCell ref="J148:L148"/>
    <mergeCell ref="Q148:R148"/>
    <mergeCell ref="U148:W148"/>
    <mergeCell ref="AA148:AB148"/>
    <mergeCell ref="AD148:AE148"/>
    <mergeCell ref="AF148:AG148"/>
    <mergeCell ref="E147:F147"/>
    <mergeCell ref="J147:L147"/>
    <mergeCell ref="U147:W147"/>
    <mergeCell ref="AA147:AB147"/>
    <mergeCell ref="AD147:AE147"/>
    <mergeCell ref="AF145:AG145"/>
    <mergeCell ref="E146:F146"/>
    <mergeCell ref="J146:L146"/>
    <mergeCell ref="U146:W146"/>
    <mergeCell ref="AA146:AB146"/>
    <mergeCell ref="AD146:AE146"/>
    <mergeCell ref="AF146:AG146"/>
    <mergeCell ref="E145:F145"/>
    <mergeCell ref="J145:L145"/>
    <mergeCell ref="U145:W145"/>
    <mergeCell ref="AA145:AB145"/>
    <mergeCell ref="AD145:AE145"/>
    <mergeCell ref="AF151:AG151"/>
    <mergeCell ref="E152:F152"/>
    <mergeCell ref="J152:L152"/>
    <mergeCell ref="U152:W152"/>
    <mergeCell ref="AA152:AB152"/>
    <mergeCell ref="AD152:AE152"/>
    <mergeCell ref="AF152:AG152"/>
    <mergeCell ref="E151:F151"/>
    <mergeCell ref="J151:L151"/>
    <mergeCell ref="U151:W151"/>
    <mergeCell ref="AA151:AB151"/>
    <mergeCell ref="AD151:AE151"/>
    <mergeCell ref="AF149:AG149"/>
    <mergeCell ref="E150:F150"/>
    <mergeCell ref="J150:L150"/>
    <mergeCell ref="U150:W150"/>
    <mergeCell ref="AA150:AB150"/>
    <mergeCell ref="AD150:AE150"/>
    <mergeCell ref="AF150:AG150"/>
    <mergeCell ref="A149:F149"/>
    <mergeCell ref="J149:L149"/>
    <mergeCell ref="U149:W149"/>
    <mergeCell ref="AA149:AB149"/>
    <mergeCell ref="AD149:AE149"/>
    <mergeCell ref="AF155:AG155"/>
    <mergeCell ref="E156:F156"/>
    <mergeCell ref="J156:L156"/>
    <mergeCell ref="U156:W156"/>
    <mergeCell ref="AA156:AB156"/>
    <mergeCell ref="AD156:AE156"/>
    <mergeCell ref="AF156:AG156"/>
    <mergeCell ref="E155:F155"/>
    <mergeCell ref="J155:L155"/>
    <mergeCell ref="U155:W155"/>
    <mergeCell ref="AA155:AB155"/>
    <mergeCell ref="AD155:AE155"/>
    <mergeCell ref="AA153:AB153"/>
    <mergeCell ref="AD153:AE153"/>
    <mergeCell ref="AF153:AG153"/>
    <mergeCell ref="A154:F154"/>
    <mergeCell ref="J154:L154"/>
    <mergeCell ref="U154:W154"/>
    <mergeCell ref="AA154:AB154"/>
    <mergeCell ref="AD154:AE154"/>
    <mergeCell ref="AF154:AG154"/>
    <mergeCell ref="C153:D153"/>
    <mergeCell ref="E153:F153"/>
    <mergeCell ref="J153:L153"/>
    <mergeCell ref="Q153:R153"/>
    <mergeCell ref="U153:W153"/>
    <mergeCell ref="AF159:AG159"/>
    <mergeCell ref="C160:D160"/>
    <mergeCell ref="E160:F160"/>
    <mergeCell ref="J160:L160"/>
    <mergeCell ref="Q160:R160"/>
    <mergeCell ref="U160:W160"/>
    <mergeCell ref="AA160:AB160"/>
    <mergeCell ref="AD160:AE160"/>
    <mergeCell ref="AF160:AG160"/>
    <mergeCell ref="E159:F159"/>
    <mergeCell ref="J159:L159"/>
    <mergeCell ref="U159:W159"/>
    <mergeCell ref="AA159:AB159"/>
    <mergeCell ref="AD159:AE159"/>
    <mergeCell ref="AF157:AG157"/>
    <mergeCell ref="E158:F158"/>
    <mergeCell ref="J158:L158"/>
    <mergeCell ref="U158:W158"/>
    <mergeCell ref="AA158:AB158"/>
    <mergeCell ref="AD158:AE158"/>
    <mergeCell ref="AF158:AG158"/>
    <mergeCell ref="E157:F157"/>
    <mergeCell ref="J157:L157"/>
    <mergeCell ref="U157:W157"/>
    <mergeCell ref="AA157:AB157"/>
    <mergeCell ref="AD157:AE157"/>
    <mergeCell ref="AF163:AG163"/>
    <mergeCell ref="C164:D164"/>
    <mergeCell ref="E164:F164"/>
    <mergeCell ref="J164:L164"/>
    <mergeCell ref="Q164:R164"/>
    <mergeCell ref="U164:W164"/>
    <mergeCell ref="AA164:AB164"/>
    <mergeCell ref="AD164:AE164"/>
    <mergeCell ref="AF164:AG164"/>
    <mergeCell ref="E163:F163"/>
    <mergeCell ref="J163:L163"/>
    <mergeCell ref="U163:W163"/>
    <mergeCell ref="AA163:AB163"/>
    <mergeCell ref="AD163:AE163"/>
    <mergeCell ref="AF161:AG161"/>
    <mergeCell ref="E162:F162"/>
    <mergeCell ref="J162:L162"/>
    <mergeCell ref="U162:W162"/>
    <mergeCell ref="AA162:AB162"/>
    <mergeCell ref="AD162:AE162"/>
    <mergeCell ref="AF162:AG162"/>
    <mergeCell ref="A161:F161"/>
    <mergeCell ref="J161:L161"/>
    <mergeCell ref="U161:W161"/>
    <mergeCell ref="AA161:AB161"/>
    <mergeCell ref="AD161:AE161"/>
    <mergeCell ref="AF167:AG167"/>
    <mergeCell ref="C168:D168"/>
    <mergeCell ref="E168:F168"/>
    <mergeCell ref="J168:L168"/>
    <mergeCell ref="Q168:R168"/>
    <mergeCell ref="U168:W168"/>
    <mergeCell ref="AA168:AB168"/>
    <mergeCell ref="AD168:AE168"/>
    <mergeCell ref="AF168:AG168"/>
    <mergeCell ref="E167:F167"/>
    <mergeCell ref="J167:L167"/>
    <mergeCell ref="U167:W167"/>
    <mergeCell ref="AA167:AB167"/>
    <mergeCell ref="AD167:AE167"/>
    <mergeCell ref="AF165:AG165"/>
    <mergeCell ref="E166:F166"/>
    <mergeCell ref="J166:L166"/>
    <mergeCell ref="U166:W166"/>
    <mergeCell ref="AA166:AB166"/>
    <mergeCell ref="AD166:AE166"/>
    <mergeCell ref="AF166:AG166"/>
    <mergeCell ref="A165:F165"/>
    <mergeCell ref="J165:L165"/>
    <mergeCell ref="U165:W165"/>
    <mergeCell ref="AA165:AB165"/>
    <mergeCell ref="AD165:AE165"/>
    <mergeCell ref="AF171:AG171"/>
    <mergeCell ref="C172:D172"/>
    <mergeCell ref="E172:F172"/>
    <mergeCell ref="J172:L172"/>
    <mergeCell ref="Q172:R172"/>
    <mergeCell ref="U172:W172"/>
    <mergeCell ref="AA172:AB172"/>
    <mergeCell ref="AD172:AE172"/>
    <mergeCell ref="AF172:AG172"/>
    <mergeCell ref="E171:F171"/>
    <mergeCell ref="J171:L171"/>
    <mergeCell ref="U171:W171"/>
    <mergeCell ref="AA171:AB171"/>
    <mergeCell ref="AD171:AE171"/>
    <mergeCell ref="AF169:AG169"/>
    <mergeCell ref="E170:F170"/>
    <mergeCell ref="J170:L170"/>
    <mergeCell ref="U170:W170"/>
    <mergeCell ref="AA170:AB170"/>
    <mergeCell ref="AD170:AE170"/>
    <mergeCell ref="AF170:AG170"/>
    <mergeCell ref="A169:F169"/>
    <mergeCell ref="J169:L169"/>
    <mergeCell ref="U169:W169"/>
    <mergeCell ref="AA169:AB169"/>
    <mergeCell ref="AD169:AE169"/>
    <mergeCell ref="AF175:AG175"/>
    <mergeCell ref="E176:F176"/>
    <mergeCell ref="J176:L176"/>
    <mergeCell ref="U176:W176"/>
    <mergeCell ref="AA176:AB176"/>
    <mergeCell ref="AD176:AE176"/>
    <mergeCell ref="AF176:AG176"/>
    <mergeCell ref="E175:F175"/>
    <mergeCell ref="J175:L175"/>
    <mergeCell ref="U175:W175"/>
    <mergeCell ref="AA175:AB175"/>
    <mergeCell ref="AD175:AE175"/>
    <mergeCell ref="AF173:AG173"/>
    <mergeCell ref="E174:F174"/>
    <mergeCell ref="J174:L174"/>
    <mergeCell ref="U174:W174"/>
    <mergeCell ref="AA174:AB174"/>
    <mergeCell ref="AD174:AE174"/>
    <mergeCell ref="AF174:AG174"/>
    <mergeCell ref="A173:F173"/>
    <mergeCell ref="J173:L173"/>
    <mergeCell ref="U173:W173"/>
    <mergeCell ref="AA173:AB173"/>
    <mergeCell ref="AD173:AE173"/>
    <mergeCell ref="AF179:AG179"/>
    <mergeCell ref="E180:F180"/>
    <mergeCell ref="J180:L180"/>
    <mergeCell ref="U180:W180"/>
    <mergeCell ref="AA180:AB180"/>
    <mergeCell ref="AD180:AE180"/>
    <mergeCell ref="AF180:AG180"/>
    <mergeCell ref="E179:F179"/>
    <mergeCell ref="J179:L179"/>
    <mergeCell ref="U179:W179"/>
    <mergeCell ref="AA179:AB179"/>
    <mergeCell ref="AD179:AE179"/>
    <mergeCell ref="AF177:AG177"/>
    <mergeCell ref="E178:F178"/>
    <mergeCell ref="J178:L178"/>
    <mergeCell ref="U178:W178"/>
    <mergeCell ref="AA178:AB178"/>
    <mergeCell ref="AD178:AE178"/>
    <mergeCell ref="AF178:AG178"/>
    <mergeCell ref="E177:F177"/>
    <mergeCell ref="J177:L177"/>
    <mergeCell ref="U177:W177"/>
    <mergeCell ref="AA177:AB177"/>
    <mergeCell ref="AD177:AE177"/>
    <mergeCell ref="AF183:AG183"/>
    <mergeCell ref="E184:F184"/>
    <mergeCell ref="J184:L184"/>
    <mergeCell ref="U184:W184"/>
    <mergeCell ref="AA184:AB184"/>
    <mergeCell ref="AD184:AE184"/>
    <mergeCell ref="AF184:AG184"/>
    <mergeCell ref="E183:F183"/>
    <mergeCell ref="J183:L183"/>
    <mergeCell ref="U183:W183"/>
    <mergeCell ref="AA183:AB183"/>
    <mergeCell ref="AD183:AE183"/>
    <mergeCell ref="AF181:AG181"/>
    <mergeCell ref="E182:F182"/>
    <mergeCell ref="J182:L182"/>
    <mergeCell ref="U182:W182"/>
    <mergeCell ref="AA182:AB182"/>
    <mergeCell ref="AD182:AE182"/>
    <mergeCell ref="AF182:AG182"/>
    <mergeCell ref="E181:F181"/>
    <mergeCell ref="J181:L181"/>
    <mergeCell ref="U181:W181"/>
    <mergeCell ref="AA181:AB181"/>
    <mergeCell ref="AD181:AE181"/>
    <mergeCell ref="AF187:AG187"/>
    <mergeCell ref="E188:F188"/>
    <mergeCell ref="J188:L188"/>
    <mergeCell ref="U188:W188"/>
    <mergeCell ref="AA188:AB188"/>
    <mergeCell ref="AD188:AE188"/>
    <mergeCell ref="AF188:AG188"/>
    <mergeCell ref="E187:F187"/>
    <mergeCell ref="J187:L187"/>
    <mergeCell ref="U187:W187"/>
    <mergeCell ref="AA187:AB187"/>
    <mergeCell ref="AD187:AE187"/>
    <mergeCell ref="AF185:AG185"/>
    <mergeCell ref="E186:F186"/>
    <mergeCell ref="J186:L186"/>
    <mergeCell ref="U186:W186"/>
    <mergeCell ref="AA186:AB186"/>
    <mergeCell ref="AD186:AE186"/>
    <mergeCell ref="AF186:AG186"/>
    <mergeCell ref="E185:F185"/>
    <mergeCell ref="J185:L185"/>
    <mergeCell ref="U185:W185"/>
    <mergeCell ref="AA185:AB185"/>
    <mergeCell ref="AD185:AE185"/>
    <mergeCell ref="AD191:AE191"/>
    <mergeCell ref="AF191:AG191"/>
    <mergeCell ref="C191:D191"/>
    <mergeCell ref="E191:F191"/>
    <mergeCell ref="J191:L191"/>
    <mergeCell ref="U191:W191"/>
    <mergeCell ref="AA191:AB191"/>
    <mergeCell ref="AF189:AG189"/>
    <mergeCell ref="C190:D190"/>
    <mergeCell ref="E190:F190"/>
    <mergeCell ref="J190:L190"/>
    <mergeCell ref="Q190:R190"/>
    <mergeCell ref="U190:W190"/>
    <mergeCell ref="AA190:AB190"/>
    <mergeCell ref="AD190:AE190"/>
    <mergeCell ref="AF190:AG190"/>
    <mergeCell ref="E189:F189"/>
    <mergeCell ref="J189:L189"/>
    <mergeCell ref="U189:W189"/>
    <mergeCell ref="AA189:AB189"/>
    <mergeCell ref="AD189:AE189"/>
  </mergeCells>
  <printOptions horizontalCentered="1"/>
  <pageMargins left="0.78740157480314965" right="0.39370078740157483" top="0.39370078740157483" bottom="0.55118110236220474" header="0.39370078740157483" footer="0.39370078740157483"/>
  <pageSetup paperSize="5" scale="80" orientation="landscape" horizontalDpi="300" verticalDpi="300" r:id="rId1"/>
  <headerFooter alignWithMargins="0">
    <oddFooter>&amp;C&amp;"Arial,Regular"&amp;5&amp;P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
  <sheetViews>
    <sheetView workbookViewId="0">
      <selection activeCell="H13" sqref="H13"/>
    </sheetView>
  </sheetViews>
  <sheetFormatPr baseColWidth="10" defaultColWidth="11.28515625" defaultRowHeight="12.75" x14ac:dyDescent="0.25"/>
  <cols>
    <col min="1" max="1" width="35" style="138" customWidth="1"/>
    <col min="2" max="2" width="11.28515625" style="138"/>
    <col min="3" max="3" width="9.85546875" style="138" bestFit="1" customWidth="1"/>
    <col min="4" max="4" width="10.140625" style="138" bestFit="1" customWidth="1"/>
    <col min="5" max="5" width="10" style="138" customWidth="1"/>
    <col min="6" max="8" width="9.42578125" style="138" bestFit="1" customWidth="1"/>
    <col min="9" max="10" width="10.140625" style="138" bestFit="1" customWidth="1"/>
    <col min="11" max="11" width="6.140625" style="138" bestFit="1" customWidth="1"/>
    <col min="12" max="12" width="8.28515625" style="138" bestFit="1" customWidth="1"/>
    <col min="13" max="256" width="11.28515625" style="138"/>
    <col min="257" max="257" width="35" style="138" customWidth="1"/>
    <col min="258" max="258" width="11.28515625" style="138"/>
    <col min="259" max="259" width="9.85546875" style="138" bestFit="1" customWidth="1"/>
    <col min="260" max="260" width="10.140625" style="138" bestFit="1" customWidth="1"/>
    <col min="261" max="261" width="8" style="138" bestFit="1" customWidth="1"/>
    <col min="262" max="264" width="9.42578125" style="138" bestFit="1" customWidth="1"/>
    <col min="265" max="266" width="10.140625" style="138" bestFit="1" customWidth="1"/>
    <col min="267" max="267" width="6.140625" style="138" bestFit="1" customWidth="1"/>
    <col min="268" max="268" width="8.28515625" style="138" bestFit="1" customWidth="1"/>
    <col min="269" max="512" width="11.28515625" style="138"/>
    <col min="513" max="513" width="35" style="138" customWidth="1"/>
    <col min="514" max="514" width="11.28515625" style="138"/>
    <col min="515" max="515" width="9.85546875" style="138" bestFit="1" customWidth="1"/>
    <col min="516" max="516" width="10.140625" style="138" bestFit="1" customWidth="1"/>
    <col min="517" max="517" width="8" style="138" bestFit="1" customWidth="1"/>
    <col min="518" max="520" width="9.42578125" style="138" bestFit="1" customWidth="1"/>
    <col min="521" max="522" width="10.140625" style="138" bestFit="1" customWidth="1"/>
    <col min="523" max="523" width="6.140625" style="138" bestFit="1" customWidth="1"/>
    <col min="524" max="524" width="8.28515625" style="138" bestFit="1" customWidth="1"/>
    <col min="525" max="768" width="11.28515625" style="138"/>
    <col min="769" max="769" width="35" style="138" customWidth="1"/>
    <col min="770" max="770" width="11.28515625" style="138"/>
    <col min="771" max="771" width="9.85546875" style="138" bestFit="1" customWidth="1"/>
    <col min="772" max="772" width="10.140625" style="138" bestFit="1" customWidth="1"/>
    <col min="773" max="773" width="8" style="138" bestFit="1" customWidth="1"/>
    <col min="774" max="776" width="9.42578125" style="138" bestFit="1" customWidth="1"/>
    <col min="777" max="778" width="10.140625" style="138" bestFit="1" customWidth="1"/>
    <col min="779" max="779" width="6.140625" style="138" bestFit="1" customWidth="1"/>
    <col min="780" max="780" width="8.28515625" style="138" bestFit="1" customWidth="1"/>
    <col min="781" max="1024" width="11.28515625" style="138"/>
    <col min="1025" max="1025" width="35" style="138" customWidth="1"/>
    <col min="1026" max="1026" width="11.28515625" style="138"/>
    <col min="1027" max="1027" width="9.85546875" style="138" bestFit="1" customWidth="1"/>
    <col min="1028" max="1028" width="10.140625" style="138" bestFit="1" customWidth="1"/>
    <col min="1029" max="1029" width="8" style="138" bestFit="1" customWidth="1"/>
    <col min="1030" max="1032" width="9.42578125" style="138" bestFit="1" customWidth="1"/>
    <col min="1033" max="1034" width="10.140625" style="138" bestFit="1" customWidth="1"/>
    <col min="1035" max="1035" width="6.140625" style="138" bestFit="1" customWidth="1"/>
    <col min="1036" max="1036" width="8.28515625" style="138" bestFit="1" customWidth="1"/>
    <col min="1037" max="1280" width="11.28515625" style="138"/>
    <col min="1281" max="1281" width="35" style="138" customWidth="1"/>
    <col min="1282" max="1282" width="11.28515625" style="138"/>
    <col min="1283" max="1283" width="9.85546875" style="138" bestFit="1" customWidth="1"/>
    <col min="1284" max="1284" width="10.140625" style="138" bestFit="1" customWidth="1"/>
    <col min="1285" max="1285" width="8" style="138" bestFit="1" customWidth="1"/>
    <col min="1286" max="1288" width="9.42578125" style="138" bestFit="1" customWidth="1"/>
    <col min="1289" max="1290" width="10.140625" style="138" bestFit="1" customWidth="1"/>
    <col min="1291" max="1291" width="6.140625" style="138" bestFit="1" customWidth="1"/>
    <col min="1292" max="1292" width="8.28515625" style="138" bestFit="1" customWidth="1"/>
    <col min="1293" max="1536" width="11.28515625" style="138"/>
    <col min="1537" max="1537" width="35" style="138" customWidth="1"/>
    <col min="1538" max="1538" width="11.28515625" style="138"/>
    <col min="1539" max="1539" width="9.85546875" style="138" bestFit="1" customWidth="1"/>
    <col min="1540" max="1540" width="10.140625" style="138" bestFit="1" customWidth="1"/>
    <col min="1541" max="1541" width="8" style="138" bestFit="1" customWidth="1"/>
    <col min="1542" max="1544" width="9.42578125" style="138" bestFit="1" customWidth="1"/>
    <col min="1545" max="1546" width="10.140625" style="138" bestFit="1" customWidth="1"/>
    <col min="1547" max="1547" width="6.140625" style="138" bestFit="1" customWidth="1"/>
    <col min="1548" max="1548" width="8.28515625" style="138" bestFit="1" customWidth="1"/>
    <col min="1549" max="1792" width="11.28515625" style="138"/>
    <col min="1793" max="1793" width="35" style="138" customWidth="1"/>
    <col min="1794" max="1794" width="11.28515625" style="138"/>
    <col min="1795" max="1795" width="9.85546875" style="138" bestFit="1" customWidth="1"/>
    <col min="1796" max="1796" width="10.140625" style="138" bestFit="1" customWidth="1"/>
    <col min="1797" max="1797" width="8" style="138" bestFit="1" customWidth="1"/>
    <col min="1798" max="1800" width="9.42578125" style="138" bestFit="1" customWidth="1"/>
    <col min="1801" max="1802" width="10.140625" style="138" bestFit="1" customWidth="1"/>
    <col min="1803" max="1803" width="6.140625" style="138" bestFit="1" customWidth="1"/>
    <col min="1804" max="1804" width="8.28515625" style="138" bestFit="1" customWidth="1"/>
    <col min="1805" max="2048" width="11.28515625" style="138"/>
    <col min="2049" max="2049" width="35" style="138" customWidth="1"/>
    <col min="2050" max="2050" width="11.28515625" style="138"/>
    <col min="2051" max="2051" width="9.85546875" style="138" bestFit="1" customWidth="1"/>
    <col min="2052" max="2052" width="10.140625" style="138" bestFit="1" customWidth="1"/>
    <col min="2053" max="2053" width="8" style="138" bestFit="1" customWidth="1"/>
    <col min="2054" max="2056" width="9.42578125" style="138" bestFit="1" customWidth="1"/>
    <col min="2057" max="2058" width="10.140625" style="138" bestFit="1" customWidth="1"/>
    <col min="2059" max="2059" width="6.140625" style="138" bestFit="1" customWidth="1"/>
    <col min="2060" max="2060" width="8.28515625" style="138" bestFit="1" customWidth="1"/>
    <col min="2061" max="2304" width="11.28515625" style="138"/>
    <col min="2305" max="2305" width="35" style="138" customWidth="1"/>
    <col min="2306" max="2306" width="11.28515625" style="138"/>
    <col min="2307" max="2307" width="9.85546875" style="138" bestFit="1" customWidth="1"/>
    <col min="2308" max="2308" width="10.140625" style="138" bestFit="1" customWidth="1"/>
    <col min="2309" max="2309" width="8" style="138" bestFit="1" customWidth="1"/>
    <col min="2310" max="2312" width="9.42578125" style="138" bestFit="1" customWidth="1"/>
    <col min="2313" max="2314" width="10.140625" style="138" bestFit="1" customWidth="1"/>
    <col min="2315" max="2315" width="6.140625" style="138" bestFit="1" customWidth="1"/>
    <col min="2316" max="2316" width="8.28515625" style="138" bestFit="1" customWidth="1"/>
    <col min="2317" max="2560" width="11.28515625" style="138"/>
    <col min="2561" max="2561" width="35" style="138" customWidth="1"/>
    <col min="2562" max="2562" width="11.28515625" style="138"/>
    <col min="2563" max="2563" width="9.85546875" style="138" bestFit="1" customWidth="1"/>
    <col min="2564" max="2564" width="10.140625" style="138" bestFit="1" customWidth="1"/>
    <col min="2565" max="2565" width="8" style="138" bestFit="1" customWidth="1"/>
    <col min="2566" max="2568" width="9.42578125" style="138" bestFit="1" customWidth="1"/>
    <col min="2569" max="2570" width="10.140625" style="138" bestFit="1" customWidth="1"/>
    <col min="2571" max="2571" width="6.140625" style="138" bestFit="1" customWidth="1"/>
    <col min="2572" max="2572" width="8.28515625" style="138" bestFit="1" customWidth="1"/>
    <col min="2573" max="2816" width="11.28515625" style="138"/>
    <col min="2817" max="2817" width="35" style="138" customWidth="1"/>
    <col min="2818" max="2818" width="11.28515625" style="138"/>
    <col min="2819" max="2819" width="9.85546875" style="138" bestFit="1" customWidth="1"/>
    <col min="2820" max="2820" width="10.140625" style="138" bestFit="1" customWidth="1"/>
    <col min="2821" max="2821" width="8" style="138" bestFit="1" customWidth="1"/>
    <col min="2822" max="2824" width="9.42578125" style="138" bestFit="1" customWidth="1"/>
    <col min="2825" max="2826" width="10.140625" style="138" bestFit="1" customWidth="1"/>
    <col min="2827" max="2827" width="6.140625" style="138" bestFit="1" customWidth="1"/>
    <col min="2828" max="2828" width="8.28515625" style="138" bestFit="1" customWidth="1"/>
    <col min="2829" max="3072" width="11.28515625" style="138"/>
    <col min="3073" max="3073" width="35" style="138" customWidth="1"/>
    <col min="3074" max="3074" width="11.28515625" style="138"/>
    <col min="3075" max="3075" width="9.85546875" style="138" bestFit="1" customWidth="1"/>
    <col min="3076" max="3076" width="10.140625" style="138" bestFit="1" customWidth="1"/>
    <col min="3077" max="3077" width="8" style="138" bestFit="1" customWidth="1"/>
    <col min="3078" max="3080" width="9.42578125" style="138" bestFit="1" customWidth="1"/>
    <col min="3081" max="3082" width="10.140625" style="138" bestFit="1" customWidth="1"/>
    <col min="3083" max="3083" width="6.140625" style="138" bestFit="1" customWidth="1"/>
    <col min="3084" max="3084" width="8.28515625" style="138" bestFit="1" customWidth="1"/>
    <col min="3085" max="3328" width="11.28515625" style="138"/>
    <col min="3329" max="3329" width="35" style="138" customWidth="1"/>
    <col min="3330" max="3330" width="11.28515625" style="138"/>
    <col min="3331" max="3331" width="9.85546875" style="138" bestFit="1" customWidth="1"/>
    <col min="3332" max="3332" width="10.140625" style="138" bestFit="1" customWidth="1"/>
    <col min="3333" max="3333" width="8" style="138" bestFit="1" customWidth="1"/>
    <col min="3334" max="3336" width="9.42578125" style="138" bestFit="1" customWidth="1"/>
    <col min="3337" max="3338" width="10.140625" style="138" bestFit="1" customWidth="1"/>
    <col min="3339" max="3339" width="6.140625" style="138" bestFit="1" customWidth="1"/>
    <col min="3340" max="3340" width="8.28515625" style="138" bestFit="1" customWidth="1"/>
    <col min="3341" max="3584" width="11.28515625" style="138"/>
    <col min="3585" max="3585" width="35" style="138" customWidth="1"/>
    <col min="3586" max="3586" width="11.28515625" style="138"/>
    <col min="3587" max="3587" width="9.85546875" style="138" bestFit="1" customWidth="1"/>
    <col min="3588" max="3588" width="10.140625" style="138" bestFit="1" customWidth="1"/>
    <col min="3589" max="3589" width="8" style="138" bestFit="1" customWidth="1"/>
    <col min="3590" max="3592" width="9.42578125" style="138" bestFit="1" customWidth="1"/>
    <col min="3593" max="3594" width="10.140625" style="138" bestFit="1" customWidth="1"/>
    <col min="3595" max="3595" width="6.140625" style="138" bestFit="1" customWidth="1"/>
    <col min="3596" max="3596" width="8.28515625" style="138" bestFit="1" customWidth="1"/>
    <col min="3597" max="3840" width="11.28515625" style="138"/>
    <col min="3841" max="3841" width="35" style="138" customWidth="1"/>
    <col min="3842" max="3842" width="11.28515625" style="138"/>
    <col min="3843" max="3843" width="9.85546875" style="138" bestFit="1" customWidth="1"/>
    <col min="3844" max="3844" width="10.140625" style="138" bestFit="1" customWidth="1"/>
    <col min="3845" max="3845" width="8" style="138" bestFit="1" customWidth="1"/>
    <col min="3846" max="3848" width="9.42578125" style="138" bestFit="1" customWidth="1"/>
    <col min="3849" max="3850" width="10.140625" style="138" bestFit="1" customWidth="1"/>
    <col min="3851" max="3851" width="6.140625" style="138" bestFit="1" customWidth="1"/>
    <col min="3852" max="3852" width="8.28515625" style="138" bestFit="1" customWidth="1"/>
    <col min="3853" max="4096" width="11.28515625" style="138"/>
    <col min="4097" max="4097" width="35" style="138" customWidth="1"/>
    <col min="4098" max="4098" width="11.28515625" style="138"/>
    <col min="4099" max="4099" width="9.85546875" style="138" bestFit="1" customWidth="1"/>
    <col min="4100" max="4100" width="10.140625" style="138" bestFit="1" customWidth="1"/>
    <col min="4101" max="4101" width="8" style="138" bestFit="1" customWidth="1"/>
    <col min="4102" max="4104" width="9.42578125" style="138" bestFit="1" customWidth="1"/>
    <col min="4105" max="4106" width="10.140625" style="138" bestFit="1" customWidth="1"/>
    <col min="4107" max="4107" width="6.140625" style="138" bestFit="1" customWidth="1"/>
    <col min="4108" max="4108" width="8.28515625" style="138" bestFit="1" customWidth="1"/>
    <col min="4109" max="4352" width="11.28515625" style="138"/>
    <col min="4353" max="4353" width="35" style="138" customWidth="1"/>
    <col min="4354" max="4354" width="11.28515625" style="138"/>
    <col min="4355" max="4355" width="9.85546875" style="138" bestFit="1" customWidth="1"/>
    <col min="4356" max="4356" width="10.140625" style="138" bestFit="1" customWidth="1"/>
    <col min="4357" max="4357" width="8" style="138" bestFit="1" customWidth="1"/>
    <col min="4358" max="4360" width="9.42578125" style="138" bestFit="1" customWidth="1"/>
    <col min="4361" max="4362" width="10.140625" style="138" bestFit="1" customWidth="1"/>
    <col min="4363" max="4363" width="6.140625" style="138" bestFit="1" customWidth="1"/>
    <col min="4364" max="4364" width="8.28515625" style="138" bestFit="1" customWidth="1"/>
    <col min="4365" max="4608" width="11.28515625" style="138"/>
    <col min="4609" max="4609" width="35" style="138" customWidth="1"/>
    <col min="4610" max="4610" width="11.28515625" style="138"/>
    <col min="4611" max="4611" width="9.85546875" style="138" bestFit="1" customWidth="1"/>
    <col min="4612" max="4612" width="10.140625" style="138" bestFit="1" customWidth="1"/>
    <col min="4613" max="4613" width="8" style="138" bestFit="1" customWidth="1"/>
    <col min="4614" max="4616" width="9.42578125" style="138" bestFit="1" customWidth="1"/>
    <col min="4617" max="4618" width="10.140625" style="138" bestFit="1" customWidth="1"/>
    <col min="4619" max="4619" width="6.140625" style="138" bestFit="1" customWidth="1"/>
    <col min="4620" max="4620" width="8.28515625" style="138" bestFit="1" customWidth="1"/>
    <col min="4621" max="4864" width="11.28515625" style="138"/>
    <col min="4865" max="4865" width="35" style="138" customWidth="1"/>
    <col min="4866" max="4866" width="11.28515625" style="138"/>
    <col min="4867" max="4867" width="9.85546875" style="138" bestFit="1" customWidth="1"/>
    <col min="4868" max="4868" width="10.140625" style="138" bestFit="1" customWidth="1"/>
    <col min="4869" max="4869" width="8" style="138" bestFit="1" customWidth="1"/>
    <col min="4870" max="4872" width="9.42578125" style="138" bestFit="1" customWidth="1"/>
    <col min="4873" max="4874" width="10.140625" style="138" bestFit="1" customWidth="1"/>
    <col min="4875" max="4875" width="6.140625" style="138" bestFit="1" customWidth="1"/>
    <col min="4876" max="4876" width="8.28515625" style="138" bestFit="1" customWidth="1"/>
    <col min="4877" max="5120" width="11.28515625" style="138"/>
    <col min="5121" max="5121" width="35" style="138" customWidth="1"/>
    <col min="5122" max="5122" width="11.28515625" style="138"/>
    <col min="5123" max="5123" width="9.85546875" style="138" bestFit="1" customWidth="1"/>
    <col min="5124" max="5124" width="10.140625" style="138" bestFit="1" customWidth="1"/>
    <col min="5125" max="5125" width="8" style="138" bestFit="1" customWidth="1"/>
    <col min="5126" max="5128" width="9.42578125" style="138" bestFit="1" customWidth="1"/>
    <col min="5129" max="5130" width="10.140625" style="138" bestFit="1" customWidth="1"/>
    <col min="5131" max="5131" width="6.140625" style="138" bestFit="1" customWidth="1"/>
    <col min="5132" max="5132" width="8.28515625" style="138" bestFit="1" customWidth="1"/>
    <col min="5133" max="5376" width="11.28515625" style="138"/>
    <col min="5377" max="5377" width="35" style="138" customWidth="1"/>
    <col min="5378" max="5378" width="11.28515625" style="138"/>
    <col min="5379" max="5379" width="9.85546875" style="138" bestFit="1" customWidth="1"/>
    <col min="5380" max="5380" width="10.140625" style="138" bestFit="1" customWidth="1"/>
    <col min="5381" max="5381" width="8" style="138" bestFit="1" customWidth="1"/>
    <col min="5382" max="5384" width="9.42578125" style="138" bestFit="1" customWidth="1"/>
    <col min="5385" max="5386" width="10.140625" style="138" bestFit="1" customWidth="1"/>
    <col min="5387" max="5387" width="6.140625" style="138" bestFit="1" customWidth="1"/>
    <col min="5388" max="5388" width="8.28515625" style="138" bestFit="1" customWidth="1"/>
    <col min="5389" max="5632" width="11.28515625" style="138"/>
    <col min="5633" max="5633" width="35" style="138" customWidth="1"/>
    <col min="5634" max="5634" width="11.28515625" style="138"/>
    <col min="5635" max="5635" width="9.85546875" style="138" bestFit="1" customWidth="1"/>
    <col min="5636" max="5636" width="10.140625" style="138" bestFit="1" customWidth="1"/>
    <col min="5637" max="5637" width="8" style="138" bestFit="1" customWidth="1"/>
    <col min="5638" max="5640" width="9.42578125" style="138" bestFit="1" customWidth="1"/>
    <col min="5641" max="5642" width="10.140625" style="138" bestFit="1" customWidth="1"/>
    <col min="5643" max="5643" width="6.140625" style="138" bestFit="1" customWidth="1"/>
    <col min="5644" max="5644" width="8.28515625" style="138" bestFit="1" customWidth="1"/>
    <col min="5645" max="5888" width="11.28515625" style="138"/>
    <col min="5889" max="5889" width="35" style="138" customWidth="1"/>
    <col min="5890" max="5890" width="11.28515625" style="138"/>
    <col min="5891" max="5891" width="9.85546875" style="138" bestFit="1" customWidth="1"/>
    <col min="5892" max="5892" width="10.140625" style="138" bestFit="1" customWidth="1"/>
    <col min="5893" max="5893" width="8" style="138" bestFit="1" customWidth="1"/>
    <col min="5894" max="5896" width="9.42578125" style="138" bestFit="1" customWidth="1"/>
    <col min="5897" max="5898" width="10.140625" style="138" bestFit="1" customWidth="1"/>
    <col min="5899" max="5899" width="6.140625" style="138" bestFit="1" customWidth="1"/>
    <col min="5900" max="5900" width="8.28515625" style="138" bestFit="1" customWidth="1"/>
    <col min="5901" max="6144" width="11.28515625" style="138"/>
    <col min="6145" max="6145" width="35" style="138" customWidth="1"/>
    <col min="6146" max="6146" width="11.28515625" style="138"/>
    <col min="6147" max="6147" width="9.85546875" style="138" bestFit="1" customWidth="1"/>
    <col min="6148" max="6148" width="10.140625" style="138" bestFit="1" customWidth="1"/>
    <col min="6149" max="6149" width="8" style="138" bestFit="1" customWidth="1"/>
    <col min="6150" max="6152" width="9.42578125" style="138" bestFit="1" customWidth="1"/>
    <col min="6153" max="6154" width="10.140625" style="138" bestFit="1" customWidth="1"/>
    <col min="6155" max="6155" width="6.140625" style="138" bestFit="1" customWidth="1"/>
    <col min="6156" max="6156" width="8.28515625" style="138" bestFit="1" customWidth="1"/>
    <col min="6157" max="6400" width="11.28515625" style="138"/>
    <col min="6401" max="6401" width="35" style="138" customWidth="1"/>
    <col min="6402" max="6402" width="11.28515625" style="138"/>
    <col min="6403" max="6403" width="9.85546875" style="138" bestFit="1" customWidth="1"/>
    <col min="6404" max="6404" width="10.140625" style="138" bestFit="1" customWidth="1"/>
    <col min="6405" max="6405" width="8" style="138" bestFit="1" customWidth="1"/>
    <col min="6406" max="6408" width="9.42578125" style="138" bestFit="1" customWidth="1"/>
    <col min="6409" max="6410" width="10.140625" style="138" bestFit="1" customWidth="1"/>
    <col min="6411" max="6411" width="6.140625" style="138" bestFit="1" customWidth="1"/>
    <col min="6412" max="6412" width="8.28515625" style="138" bestFit="1" customWidth="1"/>
    <col min="6413" max="6656" width="11.28515625" style="138"/>
    <col min="6657" max="6657" width="35" style="138" customWidth="1"/>
    <col min="6658" max="6658" width="11.28515625" style="138"/>
    <col min="6659" max="6659" width="9.85546875" style="138" bestFit="1" customWidth="1"/>
    <col min="6660" max="6660" width="10.140625" style="138" bestFit="1" customWidth="1"/>
    <col min="6661" max="6661" width="8" style="138" bestFit="1" customWidth="1"/>
    <col min="6662" max="6664" width="9.42578125" style="138" bestFit="1" customWidth="1"/>
    <col min="6665" max="6666" width="10.140625" style="138" bestFit="1" customWidth="1"/>
    <col min="6667" max="6667" width="6.140625" style="138" bestFit="1" customWidth="1"/>
    <col min="6668" max="6668" width="8.28515625" style="138" bestFit="1" customWidth="1"/>
    <col min="6669" max="6912" width="11.28515625" style="138"/>
    <col min="6913" max="6913" width="35" style="138" customWidth="1"/>
    <col min="6914" max="6914" width="11.28515625" style="138"/>
    <col min="6915" max="6915" width="9.85546875" style="138" bestFit="1" customWidth="1"/>
    <col min="6916" max="6916" width="10.140625" style="138" bestFit="1" customWidth="1"/>
    <col min="6917" max="6917" width="8" style="138" bestFit="1" customWidth="1"/>
    <col min="6918" max="6920" width="9.42578125" style="138" bestFit="1" customWidth="1"/>
    <col min="6921" max="6922" width="10.140625" style="138" bestFit="1" customWidth="1"/>
    <col min="6923" max="6923" width="6.140625" style="138" bestFit="1" customWidth="1"/>
    <col min="6924" max="6924" width="8.28515625" style="138" bestFit="1" customWidth="1"/>
    <col min="6925" max="7168" width="11.28515625" style="138"/>
    <col min="7169" max="7169" width="35" style="138" customWidth="1"/>
    <col min="7170" max="7170" width="11.28515625" style="138"/>
    <col min="7171" max="7171" width="9.85546875" style="138" bestFit="1" customWidth="1"/>
    <col min="7172" max="7172" width="10.140625" style="138" bestFit="1" customWidth="1"/>
    <col min="7173" max="7173" width="8" style="138" bestFit="1" customWidth="1"/>
    <col min="7174" max="7176" width="9.42578125" style="138" bestFit="1" customWidth="1"/>
    <col min="7177" max="7178" width="10.140625" style="138" bestFit="1" customWidth="1"/>
    <col min="7179" max="7179" width="6.140625" style="138" bestFit="1" customWidth="1"/>
    <col min="7180" max="7180" width="8.28515625" style="138" bestFit="1" customWidth="1"/>
    <col min="7181" max="7424" width="11.28515625" style="138"/>
    <col min="7425" max="7425" width="35" style="138" customWidth="1"/>
    <col min="7426" max="7426" width="11.28515625" style="138"/>
    <col min="7427" max="7427" width="9.85546875" style="138" bestFit="1" customWidth="1"/>
    <col min="7428" max="7428" width="10.140625" style="138" bestFit="1" customWidth="1"/>
    <col min="7429" max="7429" width="8" style="138" bestFit="1" customWidth="1"/>
    <col min="7430" max="7432" width="9.42578125" style="138" bestFit="1" customWidth="1"/>
    <col min="7433" max="7434" width="10.140625" style="138" bestFit="1" customWidth="1"/>
    <col min="7435" max="7435" width="6.140625" style="138" bestFit="1" customWidth="1"/>
    <col min="7436" max="7436" width="8.28515625" style="138" bestFit="1" customWidth="1"/>
    <col min="7437" max="7680" width="11.28515625" style="138"/>
    <col min="7681" max="7681" width="35" style="138" customWidth="1"/>
    <col min="7682" max="7682" width="11.28515625" style="138"/>
    <col min="7683" max="7683" width="9.85546875" style="138" bestFit="1" customWidth="1"/>
    <col min="7684" max="7684" width="10.140625" style="138" bestFit="1" customWidth="1"/>
    <col min="7685" max="7685" width="8" style="138" bestFit="1" customWidth="1"/>
    <col min="7686" max="7688" width="9.42578125" style="138" bestFit="1" customWidth="1"/>
    <col min="7689" max="7690" width="10.140625" style="138" bestFit="1" customWidth="1"/>
    <col min="7691" max="7691" width="6.140625" style="138" bestFit="1" customWidth="1"/>
    <col min="7692" max="7692" width="8.28515625" style="138" bestFit="1" customWidth="1"/>
    <col min="7693" max="7936" width="11.28515625" style="138"/>
    <col min="7937" max="7937" width="35" style="138" customWidth="1"/>
    <col min="7938" max="7938" width="11.28515625" style="138"/>
    <col min="7939" max="7939" width="9.85546875" style="138" bestFit="1" customWidth="1"/>
    <col min="7940" max="7940" width="10.140625" style="138" bestFit="1" customWidth="1"/>
    <col min="7941" max="7941" width="8" style="138" bestFit="1" customWidth="1"/>
    <col min="7942" max="7944" width="9.42578125" style="138" bestFit="1" customWidth="1"/>
    <col min="7945" max="7946" width="10.140625" style="138" bestFit="1" customWidth="1"/>
    <col min="7947" max="7947" width="6.140625" style="138" bestFit="1" customWidth="1"/>
    <col min="7948" max="7948" width="8.28515625" style="138" bestFit="1" customWidth="1"/>
    <col min="7949" max="8192" width="11.28515625" style="138"/>
    <col min="8193" max="8193" width="35" style="138" customWidth="1"/>
    <col min="8194" max="8194" width="11.28515625" style="138"/>
    <col min="8195" max="8195" width="9.85546875" style="138" bestFit="1" customWidth="1"/>
    <col min="8196" max="8196" width="10.140625" style="138" bestFit="1" customWidth="1"/>
    <col min="8197" max="8197" width="8" style="138" bestFit="1" customWidth="1"/>
    <col min="8198" max="8200" width="9.42578125" style="138" bestFit="1" customWidth="1"/>
    <col min="8201" max="8202" width="10.140625" style="138" bestFit="1" customWidth="1"/>
    <col min="8203" max="8203" width="6.140625" style="138" bestFit="1" customWidth="1"/>
    <col min="8204" max="8204" width="8.28515625" style="138" bestFit="1" customWidth="1"/>
    <col min="8205" max="8448" width="11.28515625" style="138"/>
    <col min="8449" max="8449" width="35" style="138" customWidth="1"/>
    <col min="8450" max="8450" width="11.28515625" style="138"/>
    <col min="8451" max="8451" width="9.85546875" style="138" bestFit="1" customWidth="1"/>
    <col min="8452" max="8452" width="10.140625" style="138" bestFit="1" customWidth="1"/>
    <col min="8453" max="8453" width="8" style="138" bestFit="1" customWidth="1"/>
    <col min="8454" max="8456" width="9.42578125" style="138" bestFit="1" customWidth="1"/>
    <col min="8457" max="8458" width="10.140625" style="138" bestFit="1" customWidth="1"/>
    <col min="8459" max="8459" width="6.140625" style="138" bestFit="1" customWidth="1"/>
    <col min="8460" max="8460" width="8.28515625" style="138" bestFit="1" customWidth="1"/>
    <col min="8461" max="8704" width="11.28515625" style="138"/>
    <col min="8705" max="8705" width="35" style="138" customWidth="1"/>
    <col min="8706" max="8706" width="11.28515625" style="138"/>
    <col min="8707" max="8707" width="9.85546875" style="138" bestFit="1" customWidth="1"/>
    <col min="8708" max="8708" width="10.140625" style="138" bestFit="1" customWidth="1"/>
    <col min="8709" max="8709" width="8" style="138" bestFit="1" customWidth="1"/>
    <col min="8710" max="8712" width="9.42578125" style="138" bestFit="1" customWidth="1"/>
    <col min="8713" max="8714" width="10.140625" style="138" bestFit="1" customWidth="1"/>
    <col min="8715" max="8715" width="6.140625" style="138" bestFit="1" customWidth="1"/>
    <col min="8716" max="8716" width="8.28515625" style="138" bestFit="1" customWidth="1"/>
    <col min="8717" max="8960" width="11.28515625" style="138"/>
    <col min="8961" max="8961" width="35" style="138" customWidth="1"/>
    <col min="8962" max="8962" width="11.28515625" style="138"/>
    <col min="8963" max="8963" width="9.85546875" style="138" bestFit="1" customWidth="1"/>
    <col min="8964" max="8964" width="10.140625" style="138" bestFit="1" customWidth="1"/>
    <col min="8965" max="8965" width="8" style="138" bestFit="1" customWidth="1"/>
    <col min="8966" max="8968" width="9.42578125" style="138" bestFit="1" customWidth="1"/>
    <col min="8969" max="8970" width="10.140625" style="138" bestFit="1" customWidth="1"/>
    <col min="8971" max="8971" width="6.140625" style="138" bestFit="1" customWidth="1"/>
    <col min="8972" max="8972" width="8.28515625" style="138" bestFit="1" customWidth="1"/>
    <col min="8973" max="9216" width="11.28515625" style="138"/>
    <col min="9217" max="9217" width="35" style="138" customWidth="1"/>
    <col min="9218" max="9218" width="11.28515625" style="138"/>
    <col min="9219" max="9219" width="9.85546875" style="138" bestFit="1" customWidth="1"/>
    <col min="9220" max="9220" width="10.140625" style="138" bestFit="1" customWidth="1"/>
    <col min="9221" max="9221" width="8" style="138" bestFit="1" customWidth="1"/>
    <col min="9222" max="9224" width="9.42578125" style="138" bestFit="1" customWidth="1"/>
    <col min="9225" max="9226" width="10.140625" style="138" bestFit="1" customWidth="1"/>
    <col min="9227" max="9227" width="6.140625" style="138" bestFit="1" customWidth="1"/>
    <col min="9228" max="9228" width="8.28515625" style="138" bestFit="1" customWidth="1"/>
    <col min="9229" max="9472" width="11.28515625" style="138"/>
    <col min="9473" max="9473" width="35" style="138" customWidth="1"/>
    <col min="9474" max="9474" width="11.28515625" style="138"/>
    <col min="9475" max="9475" width="9.85546875" style="138" bestFit="1" customWidth="1"/>
    <col min="9476" max="9476" width="10.140625" style="138" bestFit="1" customWidth="1"/>
    <col min="9477" max="9477" width="8" style="138" bestFit="1" customWidth="1"/>
    <col min="9478" max="9480" width="9.42578125" style="138" bestFit="1" customWidth="1"/>
    <col min="9481" max="9482" width="10.140625" style="138" bestFit="1" customWidth="1"/>
    <col min="9483" max="9483" width="6.140625" style="138" bestFit="1" customWidth="1"/>
    <col min="9484" max="9484" width="8.28515625" style="138" bestFit="1" customWidth="1"/>
    <col min="9485" max="9728" width="11.28515625" style="138"/>
    <col min="9729" max="9729" width="35" style="138" customWidth="1"/>
    <col min="9730" max="9730" width="11.28515625" style="138"/>
    <col min="9731" max="9731" width="9.85546875" style="138" bestFit="1" customWidth="1"/>
    <col min="9732" max="9732" width="10.140625" style="138" bestFit="1" customWidth="1"/>
    <col min="9733" max="9733" width="8" style="138" bestFit="1" customWidth="1"/>
    <col min="9734" max="9736" width="9.42578125" style="138" bestFit="1" customWidth="1"/>
    <col min="9737" max="9738" width="10.140625" style="138" bestFit="1" customWidth="1"/>
    <col min="9739" max="9739" width="6.140625" style="138" bestFit="1" customWidth="1"/>
    <col min="9740" max="9740" width="8.28515625" style="138" bestFit="1" customWidth="1"/>
    <col min="9741" max="9984" width="11.28515625" style="138"/>
    <col min="9985" max="9985" width="35" style="138" customWidth="1"/>
    <col min="9986" max="9986" width="11.28515625" style="138"/>
    <col min="9987" max="9987" width="9.85546875" style="138" bestFit="1" customWidth="1"/>
    <col min="9988" max="9988" width="10.140625" style="138" bestFit="1" customWidth="1"/>
    <col min="9989" max="9989" width="8" style="138" bestFit="1" customWidth="1"/>
    <col min="9990" max="9992" width="9.42578125" style="138" bestFit="1" customWidth="1"/>
    <col min="9993" max="9994" width="10.140625" style="138" bestFit="1" customWidth="1"/>
    <col min="9995" max="9995" width="6.140625" style="138" bestFit="1" customWidth="1"/>
    <col min="9996" max="9996" width="8.28515625" style="138" bestFit="1" customWidth="1"/>
    <col min="9997" max="10240" width="11.28515625" style="138"/>
    <col min="10241" max="10241" width="35" style="138" customWidth="1"/>
    <col min="10242" max="10242" width="11.28515625" style="138"/>
    <col min="10243" max="10243" width="9.85546875" style="138" bestFit="1" customWidth="1"/>
    <col min="10244" max="10244" width="10.140625" style="138" bestFit="1" customWidth="1"/>
    <col min="10245" max="10245" width="8" style="138" bestFit="1" customWidth="1"/>
    <col min="10246" max="10248" width="9.42578125" style="138" bestFit="1" customWidth="1"/>
    <col min="10249" max="10250" width="10.140625" style="138" bestFit="1" customWidth="1"/>
    <col min="10251" max="10251" width="6.140625" style="138" bestFit="1" customWidth="1"/>
    <col min="10252" max="10252" width="8.28515625" style="138" bestFit="1" customWidth="1"/>
    <col min="10253" max="10496" width="11.28515625" style="138"/>
    <col min="10497" max="10497" width="35" style="138" customWidth="1"/>
    <col min="10498" max="10498" width="11.28515625" style="138"/>
    <col min="10499" max="10499" width="9.85546875" style="138" bestFit="1" customWidth="1"/>
    <col min="10500" max="10500" width="10.140625" style="138" bestFit="1" customWidth="1"/>
    <col min="10501" max="10501" width="8" style="138" bestFit="1" customWidth="1"/>
    <col min="10502" max="10504" width="9.42578125" style="138" bestFit="1" customWidth="1"/>
    <col min="10505" max="10506" width="10.140625" style="138" bestFit="1" customWidth="1"/>
    <col min="10507" max="10507" width="6.140625" style="138" bestFit="1" customWidth="1"/>
    <col min="10508" max="10508" width="8.28515625" style="138" bestFit="1" customWidth="1"/>
    <col min="10509" max="10752" width="11.28515625" style="138"/>
    <col min="10753" max="10753" width="35" style="138" customWidth="1"/>
    <col min="10754" max="10754" width="11.28515625" style="138"/>
    <col min="10755" max="10755" width="9.85546875" style="138" bestFit="1" customWidth="1"/>
    <col min="10756" max="10756" width="10.140625" style="138" bestFit="1" customWidth="1"/>
    <col min="10757" max="10757" width="8" style="138" bestFit="1" customWidth="1"/>
    <col min="10758" max="10760" width="9.42578125" style="138" bestFit="1" customWidth="1"/>
    <col min="10761" max="10762" width="10.140625" style="138" bestFit="1" customWidth="1"/>
    <col min="10763" max="10763" width="6.140625" style="138" bestFit="1" customWidth="1"/>
    <col min="10764" max="10764" width="8.28515625" style="138" bestFit="1" customWidth="1"/>
    <col min="10765" max="11008" width="11.28515625" style="138"/>
    <col min="11009" max="11009" width="35" style="138" customWidth="1"/>
    <col min="11010" max="11010" width="11.28515625" style="138"/>
    <col min="11011" max="11011" width="9.85546875" style="138" bestFit="1" customWidth="1"/>
    <col min="11012" max="11012" width="10.140625" style="138" bestFit="1" customWidth="1"/>
    <col min="11013" max="11013" width="8" style="138" bestFit="1" customWidth="1"/>
    <col min="11014" max="11016" width="9.42578125" style="138" bestFit="1" customWidth="1"/>
    <col min="11017" max="11018" width="10.140625" style="138" bestFit="1" customWidth="1"/>
    <col min="11019" max="11019" width="6.140625" style="138" bestFit="1" customWidth="1"/>
    <col min="11020" max="11020" width="8.28515625" style="138" bestFit="1" customWidth="1"/>
    <col min="11021" max="11264" width="11.28515625" style="138"/>
    <col min="11265" max="11265" width="35" style="138" customWidth="1"/>
    <col min="11266" max="11266" width="11.28515625" style="138"/>
    <col min="11267" max="11267" width="9.85546875" style="138" bestFit="1" customWidth="1"/>
    <col min="11268" max="11268" width="10.140625" style="138" bestFit="1" customWidth="1"/>
    <col min="11269" max="11269" width="8" style="138" bestFit="1" customWidth="1"/>
    <col min="11270" max="11272" width="9.42578125" style="138" bestFit="1" customWidth="1"/>
    <col min="11273" max="11274" width="10.140625" style="138" bestFit="1" customWidth="1"/>
    <col min="11275" max="11275" width="6.140625" style="138" bestFit="1" customWidth="1"/>
    <col min="11276" max="11276" width="8.28515625" style="138" bestFit="1" customWidth="1"/>
    <col min="11277" max="11520" width="11.28515625" style="138"/>
    <col min="11521" max="11521" width="35" style="138" customWidth="1"/>
    <col min="11522" max="11522" width="11.28515625" style="138"/>
    <col min="11523" max="11523" width="9.85546875" style="138" bestFit="1" customWidth="1"/>
    <col min="11524" max="11524" width="10.140625" style="138" bestFit="1" customWidth="1"/>
    <col min="11525" max="11525" width="8" style="138" bestFit="1" customWidth="1"/>
    <col min="11526" max="11528" width="9.42578125" style="138" bestFit="1" customWidth="1"/>
    <col min="11529" max="11530" width="10.140625" style="138" bestFit="1" customWidth="1"/>
    <col min="11531" max="11531" width="6.140625" style="138" bestFit="1" customWidth="1"/>
    <col min="11532" max="11532" width="8.28515625" style="138" bestFit="1" customWidth="1"/>
    <col min="11533" max="11776" width="11.28515625" style="138"/>
    <col min="11777" max="11777" width="35" style="138" customWidth="1"/>
    <col min="11778" max="11778" width="11.28515625" style="138"/>
    <col min="11779" max="11779" width="9.85546875" style="138" bestFit="1" customWidth="1"/>
    <col min="11780" max="11780" width="10.140625" style="138" bestFit="1" customWidth="1"/>
    <col min="11781" max="11781" width="8" style="138" bestFit="1" customWidth="1"/>
    <col min="11782" max="11784" width="9.42578125" style="138" bestFit="1" customWidth="1"/>
    <col min="11785" max="11786" width="10.140625" style="138" bestFit="1" customWidth="1"/>
    <col min="11787" max="11787" width="6.140625" style="138" bestFit="1" customWidth="1"/>
    <col min="11788" max="11788" width="8.28515625" style="138" bestFit="1" customWidth="1"/>
    <col min="11789" max="12032" width="11.28515625" style="138"/>
    <col min="12033" max="12033" width="35" style="138" customWidth="1"/>
    <col min="12034" max="12034" width="11.28515625" style="138"/>
    <col min="12035" max="12035" width="9.85546875" style="138" bestFit="1" customWidth="1"/>
    <col min="12036" max="12036" width="10.140625" style="138" bestFit="1" customWidth="1"/>
    <col min="12037" max="12037" width="8" style="138" bestFit="1" customWidth="1"/>
    <col min="12038" max="12040" width="9.42578125" style="138" bestFit="1" customWidth="1"/>
    <col min="12041" max="12042" width="10.140625" style="138" bestFit="1" customWidth="1"/>
    <col min="12043" max="12043" width="6.140625" style="138" bestFit="1" customWidth="1"/>
    <col min="12044" max="12044" width="8.28515625" style="138" bestFit="1" customWidth="1"/>
    <col min="12045" max="12288" width="11.28515625" style="138"/>
    <col min="12289" max="12289" width="35" style="138" customWidth="1"/>
    <col min="12290" max="12290" width="11.28515625" style="138"/>
    <col min="12291" max="12291" width="9.85546875" style="138" bestFit="1" customWidth="1"/>
    <col min="12292" max="12292" width="10.140625" style="138" bestFit="1" customWidth="1"/>
    <col min="12293" max="12293" width="8" style="138" bestFit="1" customWidth="1"/>
    <col min="12294" max="12296" width="9.42578125" style="138" bestFit="1" customWidth="1"/>
    <col min="12297" max="12298" width="10.140625" style="138" bestFit="1" customWidth="1"/>
    <col min="12299" max="12299" width="6.140625" style="138" bestFit="1" customWidth="1"/>
    <col min="12300" max="12300" width="8.28515625" style="138" bestFit="1" customWidth="1"/>
    <col min="12301" max="12544" width="11.28515625" style="138"/>
    <col min="12545" max="12545" width="35" style="138" customWidth="1"/>
    <col min="12546" max="12546" width="11.28515625" style="138"/>
    <col min="12547" max="12547" width="9.85546875" style="138" bestFit="1" customWidth="1"/>
    <col min="12548" max="12548" width="10.140625" style="138" bestFit="1" customWidth="1"/>
    <col min="12549" max="12549" width="8" style="138" bestFit="1" customWidth="1"/>
    <col min="12550" max="12552" width="9.42578125" style="138" bestFit="1" customWidth="1"/>
    <col min="12553" max="12554" width="10.140625" style="138" bestFit="1" customWidth="1"/>
    <col min="12555" max="12555" width="6.140625" style="138" bestFit="1" customWidth="1"/>
    <col min="12556" max="12556" width="8.28515625" style="138" bestFit="1" customWidth="1"/>
    <col min="12557" max="12800" width="11.28515625" style="138"/>
    <col min="12801" max="12801" width="35" style="138" customWidth="1"/>
    <col min="12802" max="12802" width="11.28515625" style="138"/>
    <col min="12803" max="12803" width="9.85546875" style="138" bestFit="1" customWidth="1"/>
    <col min="12804" max="12804" width="10.140625" style="138" bestFit="1" customWidth="1"/>
    <col min="12805" max="12805" width="8" style="138" bestFit="1" customWidth="1"/>
    <col min="12806" max="12808" width="9.42578125" style="138" bestFit="1" customWidth="1"/>
    <col min="12809" max="12810" width="10.140625" style="138" bestFit="1" customWidth="1"/>
    <col min="12811" max="12811" width="6.140625" style="138" bestFit="1" customWidth="1"/>
    <col min="12812" max="12812" width="8.28515625" style="138" bestFit="1" customWidth="1"/>
    <col min="12813" max="13056" width="11.28515625" style="138"/>
    <col min="13057" max="13057" width="35" style="138" customWidth="1"/>
    <col min="13058" max="13058" width="11.28515625" style="138"/>
    <col min="13059" max="13059" width="9.85546875" style="138" bestFit="1" customWidth="1"/>
    <col min="13060" max="13060" width="10.140625" style="138" bestFit="1" customWidth="1"/>
    <col min="13061" max="13061" width="8" style="138" bestFit="1" customWidth="1"/>
    <col min="13062" max="13064" width="9.42578125" style="138" bestFit="1" customWidth="1"/>
    <col min="13065" max="13066" width="10.140625" style="138" bestFit="1" customWidth="1"/>
    <col min="13067" max="13067" width="6.140625" style="138" bestFit="1" customWidth="1"/>
    <col min="13068" max="13068" width="8.28515625" style="138" bestFit="1" customWidth="1"/>
    <col min="13069" max="13312" width="11.28515625" style="138"/>
    <col min="13313" max="13313" width="35" style="138" customWidth="1"/>
    <col min="13314" max="13314" width="11.28515625" style="138"/>
    <col min="13315" max="13315" width="9.85546875" style="138" bestFit="1" customWidth="1"/>
    <col min="13316" max="13316" width="10.140625" style="138" bestFit="1" customWidth="1"/>
    <col min="13317" max="13317" width="8" style="138" bestFit="1" customWidth="1"/>
    <col min="13318" max="13320" width="9.42578125" style="138" bestFit="1" customWidth="1"/>
    <col min="13321" max="13322" width="10.140625" style="138" bestFit="1" customWidth="1"/>
    <col min="13323" max="13323" width="6.140625" style="138" bestFit="1" customWidth="1"/>
    <col min="13324" max="13324" width="8.28515625" style="138" bestFit="1" customWidth="1"/>
    <col min="13325" max="13568" width="11.28515625" style="138"/>
    <col min="13569" max="13569" width="35" style="138" customWidth="1"/>
    <col min="13570" max="13570" width="11.28515625" style="138"/>
    <col min="13571" max="13571" width="9.85546875" style="138" bestFit="1" customWidth="1"/>
    <col min="13572" max="13572" width="10.140625" style="138" bestFit="1" customWidth="1"/>
    <col min="13573" max="13573" width="8" style="138" bestFit="1" customWidth="1"/>
    <col min="13574" max="13576" width="9.42578125" style="138" bestFit="1" customWidth="1"/>
    <col min="13577" max="13578" width="10.140625" style="138" bestFit="1" customWidth="1"/>
    <col min="13579" max="13579" width="6.140625" style="138" bestFit="1" customWidth="1"/>
    <col min="13580" max="13580" width="8.28515625" style="138" bestFit="1" customWidth="1"/>
    <col min="13581" max="13824" width="11.28515625" style="138"/>
    <col min="13825" max="13825" width="35" style="138" customWidth="1"/>
    <col min="13826" max="13826" width="11.28515625" style="138"/>
    <col min="13827" max="13827" width="9.85546875" style="138" bestFit="1" customWidth="1"/>
    <col min="13828" max="13828" width="10.140625" style="138" bestFit="1" customWidth="1"/>
    <col min="13829" max="13829" width="8" style="138" bestFit="1" customWidth="1"/>
    <col min="13830" max="13832" width="9.42578125" style="138" bestFit="1" customWidth="1"/>
    <col min="13833" max="13834" width="10.140625" style="138" bestFit="1" customWidth="1"/>
    <col min="13835" max="13835" width="6.140625" style="138" bestFit="1" customWidth="1"/>
    <col min="13836" max="13836" width="8.28515625" style="138" bestFit="1" customWidth="1"/>
    <col min="13837" max="14080" width="11.28515625" style="138"/>
    <col min="14081" max="14081" width="35" style="138" customWidth="1"/>
    <col min="14082" max="14082" width="11.28515625" style="138"/>
    <col min="14083" max="14083" width="9.85546875" style="138" bestFit="1" customWidth="1"/>
    <col min="14084" max="14084" width="10.140625" style="138" bestFit="1" customWidth="1"/>
    <col min="14085" max="14085" width="8" style="138" bestFit="1" customWidth="1"/>
    <col min="14086" max="14088" width="9.42578125" style="138" bestFit="1" customWidth="1"/>
    <col min="14089" max="14090" width="10.140625" style="138" bestFit="1" customWidth="1"/>
    <col min="14091" max="14091" width="6.140625" style="138" bestFit="1" customWidth="1"/>
    <col min="14092" max="14092" width="8.28515625" style="138" bestFit="1" customWidth="1"/>
    <col min="14093" max="14336" width="11.28515625" style="138"/>
    <col min="14337" max="14337" width="35" style="138" customWidth="1"/>
    <col min="14338" max="14338" width="11.28515625" style="138"/>
    <col min="14339" max="14339" width="9.85546875" style="138" bestFit="1" customWidth="1"/>
    <col min="14340" max="14340" width="10.140625" style="138" bestFit="1" customWidth="1"/>
    <col min="14341" max="14341" width="8" style="138" bestFit="1" customWidth="1"/>
    <col min="14342" max="14344" width="9.42578125" style="138" bestFit="1" customWidth="1"/>
    <col min="14345" max="14346" width="10.140625" style="138" bestFit="1" customWidth="1"/>
    <col min="14347" max="14347" width="6.140625" style="138" bestFit="1" customWidth="1"/>
    <col min="14348" max="14348" width="8.28515625" style="138" bestFit="1" customWidth="1"/>
    <col min="14349" max="14592" width="11.28515625" style="138"/>
    <col min="14593" max="14593" width="35" style="138" customWidth="1"/>
    <col min="14594" max="14594" width="11.28515625" style="138"/>
    <col min="14595" max="14595" width="9.85546875" style="138" bestFit="1" customWidth="1"/>
    <col min="14596" max="14596" width="10.140625" style="138" bestFit="1" customWidth="1"/>
    <col min="14597" max="14597" width="8" style="138" bestFit="1" customWidth="1"/>
    <col min="14598" max="14600" width="9.42578125" style="138" bestFit="1" customWidth="1"/>
    <col min="14601" max="14602" width="10.140625" style="138" bestFit="1" customWidth="1"/>
    <col min="14603" max="14603" width="6.140625" style="138" bestFit="1" customWidth="1"/>
    <col min="14604" max="14604" width="8.28515625" style="138" bestFit="1" customWidth="1"/>
    <col min="14605" max="14848" width="11.28515625" style="138"/>
    <col min="14849" max="14849" width="35" style="138" customWidth="1"/>
    <col min="14850" max="14850" width="11.28515625" style="138"/>
    <col min="14851" max="14851" width="9.85546875" style="138" bestFit="1" customWidth="1"/>
    <col min="14852" max="14852" width="10.140625" style="138" bestFit="1" customWidth="1"/>
    <col min="14853" max="14853" width="8" style="138" bestFit="1" customWidth="1"/>
    <col min="14854" max="14856" width="9.42578125" style="138" bestFit="1" customWidth="1"/>
    <col min="14857" max="14858" width="10.140625" style="138" bestFit="1" customWidth="1"/>
    <col min="14859" max="14859" width="6.140625" style="138" bestFit="1" customWidth="1"/>
    <col min="14860" max="14860" width="8.28515625" style="138" bestFit="1" customWidth="1"/>
    <col min="14861" max="15104" width="11.28515625" style="138"/>
    <col min="15105" max="15105" width="35" style="138" customWidth="1"/>
    <col min="15106" max="15106" width="11.28515625" style="138"/>
    <col min="15107" max="15107" width="9.85546875" style="138" bestFit="1" customWidth="1"/>
    <col min="15108" max="15108" width="10.140625" style="138" bestFit="1" customWidth="1"/>
    <col min="15109" max="15109" width="8" style="138" bestFit="1" customWidth="1"/>
    <col min="15110" max="15112" width="9.42578125" style="138" bestFit="1" customWidth="1"/>
    <col min="15113" max="15114" width="10.140625" style="138" bestFit="1" customWidth="1"/>
    <col min="15115" max="15115" width="6.140625" style="138" bestFit="1" customWidth="1"/>
    <col min="15116" max="15116" width="8.28515625" style="138" bestFit="1" customWidth="1"/>
    <col min="15117" max="15360" width="11.28515625" style="138"/>
    <col min="15361" max="15361" width="35" style="138" customWidth="1"/>
    <col min="15362" max="15362" width="11.28515625" style="138"/>
    <col min="15363" max="15363" width="9.85546875" style="138" bestFit="1" customWidth="1"/>
    <col min="15364" max="15364" width="10.140625" style="138" bestFit="1" customWidth="1"/>
    <col min="15365" max="15365" width="8" style="138" bestFit="1" customWidth="1"/>
    <col min="15366" max="15368" width="9.42578125" style="138" bestFit="1" customWidth="1"/>
    <col min="15369" max="15370" width="10.140625" style="138" bestFit="1" customWidth="1"/>
    <col min="15371" max="15371" width="6.140625" style="138" bestFit="1" customWidth="1"/>
    <col min="15372" max="15372" width="8.28515625" style="138" bestFit="1" customWidth="1"/>
    <col min="15373" max="15616" width="11.28515625" style="138"/>
    <col min="15617" max="15617" width="35" style="138" customWidth="1"/>
    <col min="15618" max="15618" width="11.28515625" style="138"/>
    <col min="15619" max="15619" width="9.85546875" style="138" bestFit="1" customWidth="1"/>
    <col min="15620" max="15620" width="10.140625" style="138" bestFit="1" customWidth="1"/>
    <col min="15621" max="15621" width="8" style="138" bestFit="1" customWidth="1"/>
    <col min="15622" max="15624" width="9.42578125" style="138" bestFit="1" customWidth="1"/>
    <col min="15625" max="15626" width="10.140625" style="138" bestFit="1" customWidth="1"/>
    <col min="15627" max="15627" width="6.140625" style="138" bestFit="1" customWidth="1"/>
    <col min="15628" max="15628" width="8.28515625" style="138" bestFit="1" customWidth="1"/>
    <col min="15629" max="15872" width="11.28515625" style="138"/>
    <col min="15873" max="15873" width="35" style="138" customWidth="1"/>
    <col min="15874" max="15874" width="11.28515625" style="138"/>
    <col min="15875" max="15875" width="9.85546875" style="138" bestFit="1" customWidth="1"/>
    <col min="15876" max="15876" width="10.140625" style="138" bestFit="1" customWidth="1"/>
    <col min="15877" max="15877" width="8" style="138" bestFit="1" customWidth="1"/>
    <col min="15878" max="15880" width="9.42578125" style="138" bestFit="1" customWidth="1"/>
    <col min="15881" max="15882" width="10.140625" style="138" bestFit="1" customWidth="1"/>
    <col min="15883" max="15883" width="6.140625" style="138" bestFit="1" customWidth="1"/>
    <col min="15884" max="15884" width="8.28515625" style="138" bestFit="1" customWidth="1"/>
    <col min="15885" max="16128" width="11.28515625" style="138"/>
    <col min="16129" max="16129" width="35" style="138" customWidth="1"/>
    <col min="16130" max="16130" width="11.28515625" style="138"/>
    <col min="16131" max="16131" width="9.85546875" style="138" bestFit="1" customWidth="1"/>
    <col min="16132" max="16132" width="10.140625" style="138" bestFit="1" customWidth="1"/>
    <col min="16133" max="16133" width="8" style="138" bestFit="1" customWidth="1"/>
    <col min="16134" max="16136" width="9.42578125" style="138" bestFit="1" customWidth="1"/>
    <col min="16137" max="16138" width="10.140625" style="138" bestFit="1" customWidth="1"/>
    <col min="16139" max="16139" width="6.140625" style="138" bestFit="1" customWidth="1"/>
    <col min="16140" max="16140" width="8.28515625" style="138" bestFit="1" customWidth="1"/>
    <col min="16141" max="16384" width="11.28515625" style="138"/>
  </cols>
  <sheetData>
    <row r="1" spans="1:12" s="136" customFormat="1" ht="15.75" x14ac:dyDescent="0.25">
      <c r="A1" s="310" t="s">
        <v>1242</v>
      </c>
      <c r="B1" s="310"/>
      <c r="C1" s="310"/>
      <c r="D1" s="310"/>
      <c r="E1" s="310"/>
      <c r="F1" s="310"/>
      <c r="G1" s="310"/>
      <c r="H1" s="310"/>
      <c r="I1" s="310"/>
      <c r="J1" s="310"/>
      <c r="K1" s="135"/>
      <c r="L1" s="135"/>
    </row>
    <row r="2" spans="1:12" s="136" customFormat="1" ht="15.75" x14ac:dyDescent="0.25">
      <c r="A2" s="311" t="s">
        <v>106</v>
      </c>
      <c r="B2" s="311"/>
      <c r="C2" s="311"/>
      <c r="D2" s="311"/>
      <c r="E2" s="311"/>
      <c r="F2" s="311"/>
      <c r="G2" s="311"/>
      <c r="H2" s="311"/>
      <c r="I2" s="311"/>
      <c r="J2" s="311"/>
      <c r="K2" s="311" t="s">
        <v>1293</v>
      </c>
      <c r="L2" s="311"/>
    </row>
    <row r="3" spans="1:12" s="136" customFormat="1" ht="15.75" x14ac:dyDescent="0.25">
      <c r="A3" s="311" t="s">
        <v>1294</v>
      </c>
      <c r="B3" s="311"/>
      <c r="C3" s="311"/>
      <c r="D3" s="311"/>
      <c r="E3" s="311"/>
      <c r="F3" s="311"/>
      <c r="G3" s="311"/>
      <c r="H3" s="311"/>
      <c r="I3" s="311"/>
      <c r="J3" s="311"/>
      <c r="K3" s="137"/>
      <c r="L3" s="137"/>
    </row>
    <row r="4" spans="1:12" s="136" customFormat="1" ht="15.75" x14ac:dyDescent="0.25"/>
    <row r="5" spans="1:12" x14ac:dyDescent="0.25">
      <c r="A5" s="314" t="s">
        <v>5</v>
      </c>
      <c r="B5" s="314" t="s">
        <v>1245</v>
      </c>
      <c r="C5" s="314" t="s">
        <v>91</v>
      </c>
      <c r="D5" s="314" t="s">
        <v>3</v>
      </c>
      <c r="E5" s="314" t="s">
        <v>1246</v>
      </c>
      <c r="F5" s="314"/>
      <c r="G5" s="314"/>
      <c r="H5" s="314"/>
      <c r="I5" s="314"/>
      <c r="J5" s="314"/>
      <c r="K5" s="314" t="s">
        <v>18</v>
      </c>
      <c r="L5" s="314" t="s">
        <v>1247</v>
      </c>
    </row>
    <row r="6" spans="1:12" ht="25.5" x14ac:dyDescent="0.25">
      <c r="A6" s="314"/>
      <c r="B6" s="314"/>
      <c r="C6" s="314"/>
      <c r="D6" s="314"/>
      <c r="E6" s="194" t="s">
        <v>1248</v>
      </c>
      <c r="F6" s="193" t="s">
        <v>1295</v>
      </c>
      <c r="G6" s="193" t="s">
        <v>1296</v>
      </c>
      <c r="H6" s="193" t="s">
        <v>1297</v>
      </c>
      <c r="I6" s="194" t="s">
        <v>1252</v>
      </c>
      <c r="J6" s="194" t="s">
        <v>15</v>
      </c>
      <c r="K6" s="314"/>
      <c r="L6" s="314"/>
    </row>
    <row r="7" spans="1:12" x14ac:dyDescent="0.25">
      <c r="A7" s="179" t="s">
        <v>61</v>
      </c>
      <c r="B7" s="180"/>
      <c r="C7" s="180"/>
      <c r="D7" s="180"/>
      <c r="E7" s="181"/>
      <c r="F7" s="181"/>
      <c r="G7" s="181"/>
      <c r="H7" s="180"/>
      <c r="I7" s="181"/>
      <c r="J7" s="181"/>
      <c r="K7" s="180"/>
      <c r="L7" s="180"/>
    </row>
    <row r="8" spans="1:12" x14ac:dyDescent="0.25">
      <c r="A8" s="182" t="s">
        <v>1272</v>
      </c>
      <c r="B8" s="180"/>
      <c r="C8" s="180"/>
      <c r="D8" s="180"/>
      <c r="E8" s="181"/>
      <c r="F8" s="181"/>
      <c r="G8" s="181"/>
      <c r="H8" s="180"/>
      <c r="I8" s="181"/>
      <c r="J8" s="181"/>
      <c r="K8" s="180"/>
      <c r="L8" s="180"/>
    </row>
    <row r="9" spans="1:12" x14ac:dyDescent="0.25">
      <c r="A9" s="183" t="s">
        <v>1298</v>
      </c>
      <c r="B9" s="184">
        <v>0</v>
      </c>
      <c r="C9" s="185">
        <v>0</v>
      </c>
      <c r="D9" s="184">
        <f>J9</f>
        <v>0.92</v>
      </c>
      <c r="E9" s="184">
        <v>0</v>
      </c>
      <c r="F9" s="184">
        <v>0.46</v>
      </c>
      <c r="G9" s="184">
        <v>0.46</v>
      </c>
      <c r="H9" s="184">
        <v>0</v>
      </c>
      <c r="I9" s="184">
        <f>SUM(F9:H9)</f>
        <v>0.92</v>
      </c>
      <c r="J9" s="184">
        <f>E9+I9</f>
        <v>0.92</v>
      </c>
      <c r="K9" s="186">
        <f>J9/$J$25</f>
        <v>7.8845050144003554E-8</v>
      </c>
      <c r="L9" s="186">
        <f>J9/$B$25</f>
        <v>2.7959982711163508E-9</v>
      </c>
    </row>
    <row r="10" spans="1:12" x14ac:dyDescent="0.25">
      <c r="A10" s="183" t="s">
        <v>1299</v>
      </c>
      <c r="B10" s="184">
        <v>0</v>
      </c>
      <c r="C10" s="185">
        <v>0</v>
      </c>
      <c r="D10" s="184">
        <f>J10</f>
        <v>0.5</v>
      </c>
      <c r="E10" s="184">
        <v>0</v>
      </c>
      <c r="F10" s="184">
        <v>0.25</v>
      </c>
      <c r="G10" s="184">
        <v>0.25</v>
      </c>
      <c r="H10" s="184">
        <v>0</v>
      </c>
      <c r="I10" s="184">
        <f>SUM(F10:H10)</f>
        <v>0.5</v>
      </c>
      <c r="J10" s="184">
        <f>E10+I10</f>
        <v>0.5</v>
      </c>
      <c r="K10" s="186">
        <f t="shared" ref="K10:K25" si="0">J10/$J$25</f>
        <v>4.2850570730436711E-8</v>
      </c>
      <c r="L10" s="186">
        <f t="shared" ref="L10:L25" si="1">J10/$B$25</f>
        <v>1.5195642777806253E-9</v>
      </c>
    </row>
    <row r="11" spans="1:12" ht="38.25" x14ac:dyDescent="0.25">
      <c r="A11" s="183" t="s">
        <v>100</v>
      </c>
      <c r="B11" s="184">
        <v>325380064.25</v>
      </c>
      <c r="C11" s="185">
        <v>0</v>
      </c>
      <c r="D11" s="184">
        <f>J11</f>
        <v>7254740.6699999999</v>
      </c>
      <c r="E11" s="184">
        <v>0</v>
      </c>
      <c r="F11" s="184">
        <v>2342199.67</v>
      </c>
      <c r="G11" s="184">
        <v>2406264</v>
      </c>
      <c r="H11" s="184">
        <v>2506277</v>
      </c>
      <c r="I11" s="184">
        <f>SUM(F11:H11)</f>
        <v>7254740.6699999999</v>
      </c>
      <c r="J11" s="184">
        <f>E11+I11</f>
        <v>7254740.6699999999</v>
      </c>
      <c r="K11" s="186">
        <f t="shared" si="0"/>
        <v>0.6217395564216216</v>
      </c>
      <c r="L11" s="186">
        <f t="shared" si="1"/>
        <v>2.2048089533388559E-2</v>
      </c>
    </row>
    <row r="12" spans="1:12" ht="25.5" x14ac:dyDescent="0.25">
      <c r="A12" s="183" t="s">
        <v>1300</v>
      </c>
      <c r="B12" s="184">
        <v>0</v>
      </c>
      <c r="C12" s="185">
        <v>0</v>
      </c>
      <c r="D12" s="184">
        <f>J12</f>
        <v>226.95</v>
      </c>
      <c r="E12" s="184">
        <v>0</v>
      </c>
      <c r="F12" s="184">
        <v>0</v>
      </c>
      <c r="G12" s="184">
        <v>226.95</v>
      </c>
      <c r="H12" s="184">
        <v>0</v>
      </c>
      <c r="I12" s="184">
        <f>SUM(F12:H12)</f>
        <v>226.95</v>
      </c>
      <c r="J12" s="184">
        <f>E12+I12</f>
        <v>226.95</v>
      </c>
      <c r="K12" s="186">
        <f t="shared" si="0"/>
        <v>1.9449874054545222E-5</v>
      </c>
      <c r="L12" s="186">
        <f t="shared" si="1"/>
        <v>6.8973022568462581E-7</v>
      </c>
    </row>
    <row r="13" spans="1:12" ht="25.5" x14ac:dyDescent="0.25">
      <c r="A13" s="183" t="s">
        <v>1301</v>
      </c>
      <c r="B13" s="184">
        <v>0</v>
      </c>
      <c r="C13" s="185">
        <v>0</v>
      </c>
      <c r="D13" s="184">
        <f t="shared" ref="D13:D22" si="2">J13</f>
        <v>5.87</v>
      </c>
      <c r="E13" s="184">
        <v>0</v>
      </c>
      <c r="F13" s="184">
        <v>0</v>
      </c>
      <c r="G13" s="184">
        <v>1.3</v>
      </c>
      <c r="H13" s="184">
        <v>4.57</v>
      </c>
      <c r="I13" s="184">
        <f t="shared" ref="I13:I22" si="3">SUM(F13:H13)</f>
        <v>5.87</v>
      </c>
      <c r="J13" s="184">
        <f t="shared" ref="J13:J22" si="4">E13+I13</f>
        <v>5.87</v>
      </c>
      <c r="K13" s="186">
        <f t="shared" si="0"/>
        <v>5.0306570037532695E-7</v>
      </c>
      <c r="L13" s="186">
        <f t="shared" si="1"/>
        <v>1.7839684621144541E-8</v>
      </c>
    </row>
    <row r="14" spans="1:12" ht="51" x14ac:dyDescent="0.25">
      <c r="A14" s="183" t="s">
        <v>102</v>
      </c>
      <c r="B14" s="184">
        <v>0</v>
      </c>
      <c r="C14" s="185">
        <v>0</v>
      </c>
      <c r="D14" s="184">
        <f t="shared" si="2"/>
        <v>3545208.6</v>
      </c>
      <c r="E14" s="184">
        <v>0</v>
      </c>
      <c r="F14" s="184">
        <v>1173823.6000000001</v>
      </c>
      <c r="G14" s="184">
        <v>1175769</v>
      </c>
      <c r="H14" s="184">
        <v>1195616</v>
      </c>
      <c r="I14" s="184">
        <f t="shared" si="3"/>
        <v>3545208.6</v>
      </c>
      <c r="J14" s="184">
        <f t="shared" si="4"/>
        <v>3545208.6</v>
      </c>
      <c r="K14" s="186">
        <f t="shared" si="0"/>
        <v>0.303828423736905</v>
      </c>
      <c r="L14" s="186">
        <f t="shared" si="1"/>
        <v>1.0774344691681325E-2</v>
      </c>
    </row>
    <row r="15" spans="1:12" ht="25.5" x14ac:dyDescent="0.25">
      <c r="A15" s="183" t="s">
        <v>1302</v>
      </c>
      <c r="B15" s="184">
        <v>0</v>
      </c>
      <c r="C15" s="185">
        <v>0</v>
      </c>
      <c r="D15" s="184">
        <f t="shared" si="2"/>
        <v>65.930000000000007</v>
      </c>
      <c r="E15" s="184">
        <v>0</v>
      </c>
      <c r="F15" s="184">
        <v>0</v>
      </c>
      <c r="G15" s="184">
        <v>65.930000000000007</v>
      </c>
      <c r="H15" s="184">
        <v>0</v>
      </c>
      <c r="I15" s="184">
        <f t="shared" si="3"/>
        <v>65.930000000000007</v>
      </c>
      <c r="J15" s="184">
        <f t="shared" si="4"/>
        <v>65.930000000000007</v>
      </c>
      <c r="K15" s="186">
        <f t="shared" si="0"/>
        <v>5.650276256515385E-6</v>
      </c>
      <c r="L15" s="186">
        <f t="shared" si="1"/>
        <v>2.0036974566815329E-7</v>
      </c>
    </row>
    <row r="16" spans="1:12" ht="25.5" x14ac:dyDescent="0.25">
      <c r="A16" s="183" t="s">
        <v>1303</v>
      </c>
      <c r="B16" s="184">
        <v>0</v>
      </c>
      <c r="C16" s="185">
        <v>0</v>
      </c>
      <c r="D16" s="184">
        <f t="shared" si="2"/>
        <v>2.9299999999999997</v>
      </c>
      <c r="E16" s="184">
        <v>0</v>
      </c>
      <c r="F16" s="184">
        <v>0</v>
      </c>
      <c r="G16" s="184">
        <v>0.65</v>
      </c>
      <c r="H16" s="184">
        <v>2.2799999999999998</v>
      </c>
      <c r="I16" s="184">
        <f t="shared" si="3"/>
        <v>2.9299999999999997</v>
      </c>
      <c r="J16" s="184">
        <f t="shared" si="4"/>
        <v>2.9299999999999997</v>
      </c>
      <c r="K16" s="186">
        <f t="shared" si="0"/>
        <v>2.5110434448035911E-7</v>
      </c>
      <c r="L16" s="186">
        <f t="shared" si="1"/>
        <v>8.9046466677944632E-9</v>
      </c>
    </row>
    <row r="17" spans="1:12" ht="25.5" x14ac:dyDescent="0.25">
      <c r="A17" s="183" t="s">
        <v>1304</v>
      </c>
      <c r="B17" s="184">
        <v>0</v>
      </c>
      <c r="C17" s="185">
        <v>0</v>
      </c>
      <c r="D17" s="184">
        <f t="shared" si="2"/>
        <v>425.24</v>
      </c>
      <c r="E17" s="184">
        <v>0</v>
      </c>
      <c r="F17" s="184">
        <v>236.63</v>
      </c>
      <c r="G17" s="184">
        <v>188.61</v>
      </c>
      <c r="H17" s="184">
        <v>0</v>
      </c>
      <c r="I17" s="184">
        <f t="shared" si="3"/>
        <v>425.24</v>
      </c>
      <c r="J17" s="184">
        <f t="shared" si="4"/>
        <v>425.24</v>
      </c>
      <c r="K17" s="186">
        <f t="shared" si="0"/>
        <v>3.6443553394821812E-5</v>
      </c>
      <c r="L17" s="186">
        <f t="shared" si="1"/>
        <v>1.2923590269668662E-6</v>
      </c>
    </row>
    <row r="18" spans="1:12" x14ac:dyDescent="0.25">
      <c r="A18" s="183" t="s">
        <v>1305</v>
      </c>
      <c r="B18" s="184">
        <v>0</v>
      </c>
      <c r="C18" s="185">
        <v>0</v>
      </c>
      <c r="D18" s="184">
        <f t="shared" si="2"/>
        <v>2.9</v>
      </c>
      <c r="E18" s="184">
        <v>0</v>
      </c>
      <c r="F18" s="184">
        <v>1.45</v>
      </c>
      <c r="G18" s="184">
        <v>1.45</v>
      </c>
      <c r="H18" s="184">
        <v>0</v>
      </c>
      <c r="I18" s="184">
        <f t="shared" si="3"/>
        <v>2.9</v>
      </c>
      <c r="J18" s="184">
        <f t="shared" si="4"/>
        <v>2.9</v>
      </c>
      <c r="K18" s="186">
        <f t="shared" si="0"/>
        <v>2.485333102365329E-7</v>
      </c>
      <c r="L18" s="186">
        <f t="shared" si="1"/>
        <v>8.8134728111276267E-9</v>
      </c>
    </row>
    <row r="19" spans="1:12" x14ac:dyDescent="0.25">
      <c r="A19" s="187" t="s">
        <v>1258</v>
      </c>
      <c r="B19" s="188">
        <f>SUM(B9:B18)</f>
        <v>325380064.25</v>
      </c>
      <c r="C19" s="188">
        <f t="shared" ref="C19:J19" si="5">SUM(C9:C18)</f>
        <v>0</v>
      </c>
      <c r="D19" s="188">
        <f t="shared" si="5"/>
        <v>10800680.51</v>
      </c>
      <c r="E19" s="188">
        <f t="shared" si="5"/>
        <v>0</v>
      </c>
      <c r="F19" s="188">
        <f t="shared" si="5"/>
        <v>3516262.06</v>
      </c>
      <c r="G19" s="188">
        <f t="shared" si="5"/>
        <v>3582518.6</v>
      </c>
      <c r="H19" s="188">
        <f>SUM(H9:H18)</f>
        <v>3701899.8499999996</v>
      </c>
      <c r="I19" s="188">
        <f t="shared" si="5"/>
        <v>10800680.51</v>
      </c>
      <c r="J19" s="188">
        <f t="shared" si="5"/>
        <v>10800680.51</v>
      </c>
      <c r="K19" s="189">
        <f t="shared" si="0"/>
        <v>0.92563064826120844</v>
      </c>
      <c r="L19" s="189">
        <f t="shared" si="1"/>
        <v>3.2824656557434849E-2</v>
      </c>
    </row>
    <row r="20" spans="1:12" x14ac:dyDescent="0.25">
      <c r="A20" s="182" t="s">
        <v>1274</v>
      </c>
      <c r="B20" s="184"/>
      <c r="C20" s="185"/>
      <c r="D20" s="184"/>
      <c r="E20" s="184"/>
      <c r="F20" s="184"/>
      <c r="G20" s="184"/>
      <c r="H20" s="184"/>
      <c r="I20" s="184"/>
      <c r="J20" s="184"/>
      <c r="K20" s="186"/>
      <c r="L20" s="186"/>
    </row>
    <row r="21" spans="1:12" ht="38.25" x14ac:dyDescent="0.25">
      <c r="A21" s="183" t="s">
        <v>1306</v>
      </c>
      <c r="B21" s="184">
        <v>3661627.05</v>
      </c>
      <c r="C21" s="185">
        <v>0</v>
      </c>
      <c r="D21" s="184">
        <f t="shared" si="2"/>
        <v>867775</v>
      </c>
      <c r="E21" s="184">
        <v>0</v>
      </c>
      <c r="F21" s="184">
        <v>288572</v>
      </c>
      <c r="G21" s="184">
        <v>288575</v>
      </c>
      <c r="H21" s="184">
        <v>290628</v>
      </c>
      <c r="I21" s="184">
        <f t="shared" si="3"/>
        <v>867775</v>
      </c>
      <c r="J21" s="184">
        <f t="shared" si="4"/>
        <v>867775</v>
      </c>
      <c r="K21" s="186">
        <f t="shared" si="0"/>
        <v>7.4369308031209433E-2</v>
      </c>
      <c r="L21" s="186">
        <f t="shared" si="1"/>
        <v>2.6372797823021642E-3</v>
      </c>
    </row>
    <row r="22" spans="1:12" ht="25.5" x14ac:dyDescent="0.25">
      <c r="A22" s="183" t="s">
        <v>1307</v>
      </c>
      <c r="B22" s="184">
        <v>0</v>
      </c>
      <c r="C22" s="185">
        <v>0</v>
      </c>
      <c r="D22" s="184">
        <f t="shared" si="2"/>
        <v>0.51</v>
      </c>
      <c r="E22" s="184">
        <v>0</v>
      </c>
      <c r="F22" s="184">
        <v>0</v>
      </c>
      <c r="G22" s="184">
        <v>0.51</v>
      </c>
      <c r="H22" s="184">
        <v>0</v>
      </c>
      <c r="I22" s="184">
        <f t="shared" si="3"/>
        <v>0.51</v>
      </c>
      <c r="J22" s="184">
        <f t="shared" si="4"/>
        <v>0.51</v>
      </c>
      <c r="K22" s="186">
        <f t="shared" si="0"/>
        <v>4.3707582145045441E-8</v>
      </c>
      <c r="L22" s="186">
        <f t="shared" si="1"/>
        <v>1.549955563336238E-9</v>
      </c>
    </row>
    <row r="23" spans="1:12" x14ac:dyDescent="0.25">
      <c r="A23" s="187" t="s">
        <v>1258</v>
      </c>
      <c r="B23" s="188">
        <f>SUM(B21:B22)</f>
        <v>3661627.05</v>
      </c>
      <c r="C23" s="188">
        <f t="shared" ref="C23:J23" si="6">SUM(C21:C22)</f>
        <v>0</v>
      </c>
      <c r="D23" s="188">
        <f t="shared" si="6"/>
        <v>867775.51</v>
      </c>
      <c r="E23" s="188">
        <f t="shared" si="6"/>
        <v>0</v>
      </c>
      <c r="F23" s="188">
        <f t="shared" si="6"/>
        <v>288572</v>
      </c>
      <c r="G23" s="188">
        <f t="shared" si="6"/>
        <v>288575.51</v>
      </c>
      <c r="H23" s="188">
        <f t="shared" si="6"/>
        <v>290628</v>
      </c>
      <c r="I23" s="188">
        <f t="shared" si="6"/>
        <v>867775.51</v>
      </c>
      <c r="J23" s="188">
        <f t="shared" si="6"/>
        <v>867775.51</v>
      </c>
      <c r="K23" s="189">
        <f t="shared" si="0"/>
        <v>7.4369351738791584E-2</v>
      </c>
      <c r="L23" s="189">
        <f t="shared" si="1"/>
        <v>2.6372813322577278E-3</v>
      </c>
    </row>
    <row r="24" spans="1:12" x14ac:dyDescent="0.25">
      <c r="A24" s="190"/>
      <c r="B24" s="191"/>
      <c r="C24" s="191"/>
      <c r="D24" s="191"/>
      <c r="E24" s="191"/>
      <c r="F24" s="191"/>
      <c r="G24" s="191"/>
      <c r="H24" s="191"/>
      <c r="I24" s="191"/>
      <c r="J24" s="191"/>
      <c r="K24" s="186"/>
      <c r="L24" s="186"/>
    </row>
    <row r="25" spans="1:12" x14ac:dyDescent="0.25">
      <c r="A25" s="187" t="s">
        <v>1276</v>
      </c>
      <c r="B25" s="192">
        <f>B19+B23</f>
        <v>329041691.30000001</v>
      </c>
      <c r="C25" s="192">
        <f t="shared" ref="C25:J25" si="7">C19+C23</f>
        <v>0</v>
      </c>
      <c r="D25" s="192">
        <f t="shared" si="7"/>
        <v>11668456.02</v>
      </c>
      <c r="E25" s="192">
        <f t="shared" si="7"/>
        <v>0</v>
      </c>
      <c r="F25" s="192">
        <f t="shared" si="7"/>
        <v>3804834.06</v>
      </c>
      <c r="G25" s="192">
        <f t="shared" si="7"/>
        <v>3871094.1100000003</v>
      </c>
      <c r="H25" s="192">
        <f t="shared" si="7"/>
        <v>3992527.8499999996</v>
      </c>
      <c r="I25" s="192">
        <f t="shared" si="7"/>
        <v>11668456.02</v>
      </c>
      <c r="J25" s="192">
        <f t="shared" si="7"/>
        <v>11668456.02</v>
      </c>
      <c r="K25" s="189">
        <f t="shared" si="0"/>
        <v>1</v>
      </c>
      <c r="L25" s="189">
        <f t="shared" si="1"/>
        <v>3.5461937889692582E-2</v>
      </c>
    </row>
  </sheetData>
  <mergeCells count="11">
    <mergeCell ref="L5:L6"/>
    <mergeCell ref="A1:J1"/>
    <mergeCell ref="A2:J2"/>
    <mergeCell ref="K2:L2"/>
    <mergeCell ref="A3:J3"/>
    <mergeCell ref="A5:A6"/>
    <mergeCell ref="B5:B6"/>
    <mergeCell ref="C5:C6"/>
    <mergeCell ref="D5:D6"/>
    <mergeCell ref="E5:J5"/>
    <mergeCell ref="K5:K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31"/>
  <sheetViews>
    <sheetView showGridLines="0" workbookViewId="0">
      <pane ySplit="9" topLeftCell="A19" activePane="bottomLeft" state="frozenSplit"/>
      <selection pane="bottomLeft" activeCell="L23" sqref="L23"/>
    </sheetView>
  </sheetViews>
  <sheetFormatPr baseColWidth="10" defaultColWidth="9.140625" defaultRowHeight="15" x14ac:dyDescent="0.25"/>
  <cols>
    <col min="1" max="1" width="20.5703125" style="23" customWidth="1"/>
    <col min="2" max="2" width="13" style="23" customWidth="1"/>
    <col min="3" max="3" width="12.7109375" style="23" customWidth="1"/>
    <col min="4" max="4" width="14" style="23" customWidth="1"/>
    <col min="5" max="5" width="13.28515625" style="23" customWidth="1"/>
    <col min="6" max="6" width="13.42578125" style="23" customWidth="1"/>
    <col min="7" max="7" width="9.85546875" style="23" customWidth="1"/>
    <col min="8" max="8" width="9.28515625" style="23" customWidth="1"/>
    <col min="9" max="9" width="9.5703125" style="23" customWidth="1"/>
    <col min="10" max="10" width="9.85546875" style="23" customWidth="1"/>
    <col min="11" max="11" width="6.85546875" style="23" customWidth="1"/>
    <col min="12" max="13" width="9.5703125" style="23" customWidth="1"/>
  </cols>
  <sheetData>
    <row r="1" spans="1:13" ht="7.15" customHeight="1" x14ac:dyDescent="0.25">
      <c r="A1" s="401"/>
      <c r="B1" s="402"/>
      <c r="C1" s="402"/>
      <c r="D1" s="402"/>
      <c r="E1" s="402"/>
      <c r="F1" s="402"/>
      <c r="G1" s="402"/>
      <c r="H1" s="402"/>
      <c r="I1" s="402"/>
      <c r="J1" s="402"/>
      <c r="K1" s="402"/>
      <c r="L1" s="402"/>
      <c r="M1" s="402"/>
    </row>
    <row r="2" spans="1:13" ht="5.85" customHeight="1" x14ac:dyDescent="0.25">
      <c r="A2" s="401"/>
      <c r="B2" s="403"/>
      <c r="C2" s="403"/>
      <c r="D2" s="403"/>
      <c r="E2" s="403"/>
      <c r="F2" s="403"/>
      <c r="G2" s="403"/>
      <c r="H2" s="403"/>
      <c r="I2" s="403"/>
      <c r="J2" s="403"/>
      <c r="K2" s="403"/>
      <c r="L2" s="403"/>
      <c r="M2" s="402"/>
    </row>
    <row r="3" spans="1:13" ht="17.100000000000001" customHeight="1" x14ac:dyDescent="0.25">
      <c r="A3" s="404" t="s">
        <v>218</v>
      </c>
      <c r="B3" s="405"/>
      <c r="C3" s="405"/>
      <c r="D3" s="405"/>
      <c r="E3" s="405"/>
      <c r="F3" s="405"/>
      <c r="G3" s="405"/>
      <c r="H3" s="405"/>
      <c r="I3" s="405"/>
      <c r="J3" s="405"/>
      <c r="K3" s="405"/>
      <c r="L3" s="406"/>
      <c r="M3" s="402"/>
    </row>
    <row r="4" spans="1:13" ht="13.35" customHeight="1" x14ac:dyDescent="0.25">
      <c r="A4" s="404" t="s">
        <v>106</v>
      </c>
      <c r="B4" s="405"/>
      <c r="C4" s="405"/>
      <c r="D4" s="405"/>
      <c r="E4" s="405"/>
      <c r="F4" s="405"/>
      <c r="G4" s="405"/>
      <c r="H4" s="405"/>
      <c r="I4" s="405"/>
      <c r="J4" s="405"/>
      <c r="K4" s="405"/>
      <c r="L4" s="406" t="s">
        <v>751</v>
      </c>
      <c r="M4" s="402"/>
    </row>
    <row r="5" spans="1:13" ht="15.4" customHeight="1" x14ac:dyDescent="0.25">
      <c r="A5" s="404" t="s">
        <v>752</v>
      </c>
      <c r="B5" s="405"/>
      <c r="C5" s="405"/>
      <c r="D5" s="405"/>
      <c r="E5" s="405"/>
      <c r="F5" s="405"/>
      <c r="G5" s="405"/>
      <c r="H5" s="405"/>
      <c r="I5" s="405"/>
      <c r="J5" s="405"/>
      <c r="K5" s="405"/>
      <c r="L5" s="401"/>
      <c r="M5" s="402"/>
    </row>
    <row r="6" spans="1:13" x14ac:dyDescent="0.25">
      <c r="A6" s="18"/>
      <c r="B6" s="18"/>
      <c r="C6" s="18"/>
      <c r="D6" s="18"/>
      <c r="E6" s="18"/>
      <c r="F6" s="18"/>
      <c r="G6" s="18"/>
      <c r="H6" s="408" t="s">
        <v>753</v>
      </c>
      <c r="I6" s="409"/>
      <c r="J6" s="409"/>
      <c r="K6" s="409"/>
      <c r="L6" s="410">
        <v>43555</v>
      </c>
      <c r="M6" s="411"/>
    </row>
    <row r="7" spans="1:13" x14ac:dyDescent="0.25">
      <c r="A7" s="84"/>
      <c r="B7" s="84"/>
      <c r="C7" s="84"/>
      <c r="D7" s="84"/>
      <c r="E7" s="84"/>
      <c r="F7" s="84"/>
      <c r="G7" s="84"/>
      <c r="H7" s="412" t="s">
        <v>754</v>
      </c>
      <c r="I7" s="413"/>
      <c r="J7" s="413"/>
      <c r="K7" s="413"/>
      <c r="L7" s="414">
        <v>43555</v>
      </c>
      <c r="M7" s="415"/>
    </row>
    <row r="8" spans="1:13" x14ac:dyDescent="0.25">
      <c r="A8" s="73"/>
      <c r="B8" s="73"/>
      <c r="C8" s="73"/>
      <c r="D8" s="396" t="s">
        <v>3</v>
      </c>
      <c r="E8" s="328"/>
      <c r="F8" s="329"/>
      <c r="G8" s="396" t="s">
        <v>755</v>
      </c>
      <c r="H8" s="328"/>
      <c r="I8" s="328"/>
      <c r="J8" s="328"/>
      <c r="K8" s="328"/>
      <c r="L8" s="329"/>
      <c r="M8" s="72"/>
    </row>
    <row r="9" spans="1:13" ht="33" customHeight="1" x14ac:dyDescent="0.25">
      <c r="A9" s="29" t="s">
        <v>756</v>
      </c>
      <c r="B9" s="29" t="s">
        <v>311</v>
      </c>
      <c r="C9" s="29" t="s">
        <v>757</v>
      </c>
      <c r="D9" s="26" t="s">
        <v>184</v>
      </c>
      <c r="E9" s="26" t="s">
        <v>758</v>
      </c>
      <c r="F9" s="26" t="s">
        <v>15</v>
      </c>
      <c r="G9" s="26" t="s">
        <v>759</v>
      </c>
      <c r="H9" s="26" t="s">
        <v>760</v>
      </c>
      <c r="I9" s="26" t="s">
        <v>761</v>
      </c>
      <c r="J9" s="26" t="s">
        <v>762</v>
      </c>
      <c r="K9" s="85" t="s">
        <v>763</v>
      </c>
      <c r="L9" s="85" t="s">
        <v>764</v>
      </c>
      <c r="M9" s="85" t="s">
        <v>765</v>
      </c>
    </row>
    <row r="10" spans="1:13" x14ac:dyDescent="0.25">
      <c r="A10" s="86" t="s">
        <v>19</v>
      </c>
      <c r="B10" s="87">
        <v>407614926</v>
      </c>
      <c r="C10" s="87">
        <v>422151933.56</v>
      </c>
      <c r="D10" s="87">
        <v>0</v>
      </c>
      <c r="E10" s="87">
        <v>109437599.83</v>
      </c>
      <c r="F10" s="87">
        <v>109437599.83</v>
      </c>
      <c r="G10" s="88">
        <v>1</v>
      </c>
      <c r="H10" s="88">
        <v>44</v>
      </c>
      <c r="I10" s="88">
        <v>11</v>
      </c>
      <c r="J10" s="88">
        <v>0</v>
      </c>
      <c r="K10" s="88">
        <v>56</v>
      </c>
      <c r="L10" s="89">
        <v>25.923747146463299</v>
      </c>
      <c r="M10" s="89">
        <v>1.78571428571429</v>
      </c>
    </row>
    <row r="11" spans="1:13" x14ac:dyDescent="0.25">
      <c r="A11" s="90" t="s">
        <v>19</v>
      </c>
      <c r="B11" s="87">
        <v>407614926</v>
      </c>
      <c r="C11" s="87">
        <v>422151933.56</v>
      </c>
      <c r="D11" s="87">
        <v>0</v>
      </c>
      <c r="E11" s="87">
        <v>109437599.83</v>
      </c>
      <c r="F11" s="87">
        <v>109437599.83</v>
      </c>
      <c r="G11" s="88">
        <v>1</v>
      </c>
      <c r="H11" s="88">
        <v>44</v>
      </c>
      <c r="I11" s="88">
        <v>11</v>
      </c>
      <c r="J11" s="88">
        <v>0</v>
      </c>
      <c r="K11" s="88">
        <v>56</v>
      </c>
      <c r="L11" s="89">
        <v>25.923747146463299</v>
      </c>
      <c r="M11" s="89">
        <v>1.78571428571429</v>
      </c>
    </row>
    <row r="12" spans="1:13" x14ac:dyDescent="0.25">
      <c r="A12" s="91" t="s">
        <v>329</v>
      </c>
      <c r="B12" s="87">
        <v>407614926</v>
      </c>
      <c r="C12" s="87">
        <v>421714030.38999999</v>
      </c>
      <c r="D12" s="87">
        <v>0</v>
      </c>
      <c r="E12" s="87">
        <v>109437599.83</v>
      </c>
      <c r="F12" s="87">
        <v>109437599.83</v>
      </c>
      <c r="G12" s="88">
        <v>1</v>
      </c>
      <c r="H12" s="88">
        <v>44</v>
      </c>
      <c r="I12" s="88">
        <v>7</v>
      </c>
      <c r="J12" s="88">
        <v>0</v>
      </c>
      <c r="K12" s="88">
        <v>52</v>
      </c>
      <c r="L12" s="89">
        <v>25.950666077861399</v>
      </c>
      <c r="M12" s="89">
        <v>1.92307692307692</v>
      </c>
    </row>
    <row r="13" spans="1:13" x14ac:dyDescent="0.25">
      <c r="A13" s="91" t="s">
        <v>398</v>
      </c>
      <c r="B13" s="87">
        <v>0</v>
      </c>
      <c r="C13" s="87">
        <v>437903.17</v>
      </c>
      <c r="D13" s="87">
        <v>0</v>
      </c>
      <c r="E13" s="87">
        <v>0</v>
      </c>
      <c r="F13" s="87">
        <v>0</v>
      </c>
      <c r="G13" s="88">
        <v>0</v>
      </c>
      <c r="H13" s="88">
        <v>0</v>
      </c>
      <c r="I13" s="88">
        <v>4</v>
      </c>
      <c r="J13" s="88">
        <v>0</v>
      </c>
      <c r="K13" s="88">
        <v>4</v>
      </c>
      <c r="L13" s="89">
        <v>0</v>
      </c>
      <c r="M13" s="89">
        <v>0</v>
      </c>
    </row>
    <row r="14" spans="1:13" x14ac:dyDescent="0.25">
      <c r="A14" s="86" t="s">
        <v>49</v>
      </c>
      <c r="B14" s="87">
        <v>34941025</v>
      </c>
      <c r="C14" s="87">
        <v>35108900.899999999</v>
      </c>
      <c r="D14" s="87">
        <v>0</v>
      </c>
      <c r="E14" s="87">
        <v>2884436.64</v>
      </c>
      <c r="F14" s="87">
        <v>2884436.64</v>
      </c>
      <c r="G14" s="88">
        <v>14</v>
      </c>
      <c r="H14" s="88">
        <v>5</v>
      </c>
      <c r="I14" s="88">
        <v>34</v>
      </c>
      <c r="J14" s="88">
        <v>0</v>
      </c>
      <c r="K14" s="88">
        <v>53</v>
      </c>
      <c r="L14" s="89">
        <v>8.2156848151290305</v>
      </c>
      <c r="M14" s="89">
        <v>25.925925925925899</v>
      </c>
    </row>
    <row r="15" spans="1:13" x14ac:dyDescent="0.25">
      <c r="A15" s="90" t="s">
        <v>766</v>
      </c>
      <c r="B15" s="87">
        <v>34941025</v>
      </c>
      <c r="C15" s="87">
        <v>35108900.899999999</v>
      </c>
      <c r="D15" s="87">
        <v>0</v>
      </c>
      <c r="E15" s="87">
        <v>2884436.64</v>
      </c>
      <c r="F15" s="87">
        <v>2884436.64</v>
      </c>
      <c r="G15" s="88">
        <v>14</v>
      </c>
      <c r="H15" s="88">
        <v>5</v>
      </c>
      <c r="I15" s="88">
        <v>34</v>
      </c>
      <c r="J15" s="88">
        <v>0</v>
      </c>
      <c r="K15" s="88">
        <v>53</v>
      </c>
      <c r="L15" s="89">
        <v>8.2156848151290305</v>
      </c>
      <c r="M15" s="89">
        <v>25.925925925925899</v>
      </c>
    </row>
    <row r="16" spans="1:13" x14ac:dyDescent="0.25">
      <c r="A16" s="91" t="s">
        <v>329</v>
      </c>
      <c r="B16" s="87">
        <v>34941025</v>
      </c>
      <c r="C16" s="87">
        <v>34941025</v>
      </c>
      <c r="D16" s="87">
        <v>0</v>
      </c>
      <c r="E16" s="87">
        <v>2884436.64</v>
      </c>
      <c r="F16" s="87">
        <v>2884436.64</v>
      </c>
      <c r="G16" s="88">
        <v>14</v>
      </c>
      <c r="H16" s="88">
        <v>5</v>
      </c>
      <c r="I16" s="88">
        <v>33</v>
      </c>
      <c r="J16" s="88">
        <v>0</v>
      </c>
      <c r="K16" s="88">
        <v>52</v>
      </c>
      <c r="L16" s="89">
        <v>8.2551574832163599</v>
      </c>
      <c r="M16" s="89">
        <v>26.415094339622598</v>
      </c>
    </row>
    <row r="17" spans="1:13" x14ac:dyDescent="0.25">
      <c r="A17" s="91" t="s">
        <v>398</v>
      </c>
      <c r="B17" s="87">
        <v>0</v>
      </c>
      <c r="C17" s="87">
        <v>167875.9</v>
      </c>
      <c r="D17" s="87">
        <v>0</v>
      </c>
      <c r="E17" s="87">
        <v>0</v>
      </c>
      <c r="F17" s="87">
        <v>0</v>
      </c>
      <c r="G17" s="88">
        <v>0</v>
      </c>
      <c r="H17" s="88">
        <v>0</v>
      </c>
      <c r="I17" s="88">
        <v>1</v>
      </c>
      <c r="J17" s="88">
        <v>0</v>
      </c>
      <c r="K17" s="88">
        <v>1</v>
      </c>
      <c r="L17" s="89">
        <v>0</v>
      </c>
      <c r="M17" s="89">
        <v>0</v>
      </c>
    </row>
    <row r="18" spans="1:13" ht="33" customHeight="1" x14ac:dyDescent="0.25">
      <c r="A18" s="86" t="s">
        <v>53</v>
      </c>
      <c r="B18" s="87">
        <v>280341931</v>
      </c>
      <c r="C18" s="87">
        <v>313282478.41000003</v>
      </c>
      <c r="D18" s="87">
        <v>0</v>
      </c>
      <c r="E18" s="87">
        <v>26778793.050000001</v>
      </c>
      <c r="F18" s="87">
        <v>26778793.050000001</v>
      </c>
      <c r="G18" s="88">
        <v>1</v>
      </c>
      <c r="H18" s="88">
        <v>3</v>
      </c>
      <c r="I18" s="88">
        <v>16</v>
      </c>
      <c r="J18" s="88">
        <v>0</v>
      </c>
      <c r="K18" s="88">
        <v>20</v>
      </c>
      <c r="L18" s="89">
        <v>8.5478106486868306</v>
      </c>
      <c r="M18" s="89">
        <v>5</v>
      </c>
    </row>
    <row r="19" spans="1:13" ht="24.75" customHeight="1" x14ac:dyDescent="0.25">
      <c r="A19" s="90" t="s">
        <v>138</v>
      </c>
      <c r="B19" s="87">
        <v>114161842</v>
      </c>
      <c r="C19" s="87">
        <v>129560762.34999999</v>
      </c>
      <c r="D19" s="87">
        <v>0</v>
      </c>
      <c r="E19" s="87">
        <v>26778793.050000001</v>
      </c>
      <c r="F19" s="87">
        <v>26778793.050000001</v>
      </c>
      <c r="G19" s="88">
        <v>1</v>
      </c>
      <c r="H19" s="88">
        <v>3</v>
      </c>
      <c r="I19" s="88">
        <v>13</v>
      </c>
      <c r="J19" s="88">
        <v>0</v>
      </c>
      <c r="K19" s="88">
        <v>17</v>
      </c>
      <c r="L19" s="89">
        <v>20.668906669180299</v>
      </c>
      <c r="M19" s="89">
        <v>5.8823529411764701</v>
      </c>
    </row>
    <row r="20" spans="1:13" x14ac:dyDescent="0.25">
      <c r="A20" s="91" t="s">
        <v>329</v>
      </c>
      <c r="B20" s="87">
        <v>114161842</v>
      </c>
      <c r="C20" s="87">
        <v>129517005.33</v>
      </c>
      <c r="D20" s="87">
        <v>0</v>
      </c>
      <c r="E20" s="87">
        <v>26778793.050000001</v>
      </c>
      <c r="F20" s="87">
        <v>26778793.050000001</v>
      </c>
      <c r="G20" s="88">
        <v>1</v>
      </c>
      <c r="H20" s="88">
        <v>3</v>
      </c>
      <c r="I20" s="88">
        <v>12</v>
      </c>
      <c r="J20" s="88">
        <v>0</v>
      </c>
      <c r="K20" s="88">
        <v>16</v>
      </c>
      <c r="L20" s="89">
        <v>20.675889611383099</v>
      </c>
      <c r="M20" s="89">
        <v>6.25</v>
      </c>
    </row>
    <row r="21" spans="1:13" x14ac:dyDescent="0.25">
      <c r="A21" s="91" t="s">
        <v>398</v>
      </c>
      <c r="B21" s="87">
        <v>0</v>
      </c>
      <c r="C21" s="87">
        <v>43757.02</v>
      </c>
      <c r="D21" s="87">
        <v>0</v>
      </c>
      <c r="E21" s="87">
        <v>0</v>
      </c>
      <c r="F21" s="87">
        <v>0</v>
      </c>
      <c r="G21" s="88">
        <v>0</v>
      </c>
      <c r="H21" s="88">
        <v>0</v>
      </c>
      <c r="I21" s="88">
        <v>1</v>
      </c>
      <c r="J21" s="88">
        <v>0</v>
      </c>
      <c r="K21" s="88">
        <v>1</v>
      </c>
      <c r="L21" s="89">
        <v>0</v>
      </c>
      <c r="M21" s="89">
        <v>0</v>
      </c>
    </row>
    <row r="22" spans="1:13" ht="24.75" customHeight="1" x14ac:dyDescent="0.25">
      <c r="A22" s="90" t="s">
        <v>137</v>
      </c>
      <c r="B22" s="87">
        <v>149735885</v>
      </c>
      <c r="C22" s="87">
        <v>167277512.06</v>
      </c>
      <c r="D22" s="87">
        <v>0</v>
      </c>
      <c r="E22" s="87">
        <v>0</v>
      </c>
      <c r="F22" s="87">
        <v>0</v>
      </c>
      <c r="G22" s="88">
        <v>0</v>
      </c>
      <c r="H22" s="88">
        <v>0</v>
      </c>
      <c r="I22" s="88">
        <v>2</v>
      </c>
      <c r="J22" s="88">
        <v>0</v>
      </c>
      <c r="K22" s="88">
        <v>2</v>
      </c>
      <c r="L22" s="89">
        <v>0</v>
      </c>
      <c r="M22" s="89">
        <v>0</v>
      </c>
    </row>
    <row r="23" spans="1:13" x14ac:dyDescent="0.25">
      <c r="A23" s="91" t="s">
        <v>329</v>
      </c>
      <c r="B23" s="87">
        <v>149735885</v>
      </c>
      <c r="C23" s="87">
        <v>167105786</v>
      </c>
      <c r="D23" s="87">
        <v>0</v>
      </c>
      <c r="E23" s="87">
        <v>0</v>
      </c>
      <c r="F23" s="87">
        <v>0</v>
      </c>
      <c r="G23" s="88">
        <v>0</v>
      </c>
      <c r="H23" s="88">
        <v>0</v>
      </c>
      <c r="I23" s="88">
        <v>1</v>
      </c>
      <c r="J23" s="88">
        <v>0</v>
      </c>
      <c r="K23" s="88">
        <v>1</v>
      </c>
      <c r="L23" s="89">
        <v>0</v>
      </c>
      <c r="M23" s="89">
        <v>0</v>
      </c>
    </row>
    <row r="24" spans="1:13" x14ac:dyDescent="0.25">
      <c r="A24" s="91" t="s">
        <v>398</v>
      </c>
      <c r="B24" s="87">
        <v>0</v>
      </c>
      <c r="C24" s="87">
        <v>171726.06</v>
      </c>
      <c r="D24" s="87">
        <v>0</v>
      </c>
      <c r="E24" s="87">
        <v>0</v>
      </c>
      <c r="F24" s="87">
        <v>0</v>
      </c>
      <c r="G24" s="88">
        <v>0</v>
      </c>
      <c r="H24" s="88">
        <v>0</v>
      </c>
      <c r="I24" s="88">
        <v>1</v>
      </c>
      <c r="J24" s="88">
        <v>0</v>
      </c>
      <c r="K24" s="88">
        <v>1</v>
      </c>
      <c r="L24" s="89">
        <v>0</v>
      </c>
      <c r="M24" s="89">
        <v>0</v>
      </c>
    </row>
    <row r="25" spans="1:13" ht="24.75" customHeight="1" x14ac:dyDescent="0.25">
      <c r="A25" s="90" t="s">
        <v>136</v>
      </c>
      <c r="B25" s="87">
        <v>16444204</v>
      </c>
      <c r="C25" s="87">
        <v>16444204</v>
      </c>
      <c r="D25" s="87">
        <v>0</v>
      </c>
      <c r="E25" s="87">
        <v>0</v>
      </c>
      <c r="F25" s="87">
        <v>0</v>
      </c>
      <c r="G25" s="88">
        <v>0</v>
      </c>
      <c r="H25" s="88">
        <v>0</v>
      </c>
      <c r="I25" s="88">
        <v>1</v>
      </c>
      <c r="J25" s="88">
        <v>0</v>
      </c>
      <c r="K25" s="88">
        <v>1</v>
      </c>
      <c r="L25" s="89">
        <v>0</v>
      </c>
      <c r="M25" s="89">
        <v>0</v>
      </c>
    </row>
    <row r="26" spans="1:13" x14ac:dyDescent="0.25">
      <c r="A26" s="91" t="s">
        <v>329</v>
      </c>
      <c r="B26" s="87">
        <v>16444204</v>
      </c>
      <c r="C26" s="87">
        <v>16444204</v>
      </c>
      <c r="D26" s="87">
        <v>0</v>
      </c>
      <c r="E26" s="87">
        <v>0</v>
      </c>
      <c r="F26" s="87">
        <v>0</v>
      </c>
      <c r="G26" s="88">
        <v>0</v>
      </c>
      <c r="H26" s="88">
        <v>0</v>
      </c>
      <c r="I26" s="88">
        <v>1</v>
      </c>
      <c r="J26" s="88">
        <v>0</v>
      </c>
      <c r="K26" s="88">
        <v>1</v>
      </c>
      <c r="L26" s="89">
        <v>0</v>
      </c>
      <c r="M26" s="89">
        <v>0</v>
      </c>
    </row>
    <row r="27" spans="1:13" ht="16.5" customHeight="1" x14ac:dyDescent="0.25">
      <c r="A27" s="33" t="s">
        <v>767</v>
      </c>
      <c r="B27" s="92">
        <v>722897882</v>
      </c>
      <c r="C27" s="92">
        <v>770543312.87</v>
      </c>
      <c r="D27" s="92">
        <v>0</v>
      </c>
      <c r="E27" s="92">
        <v>139100829.52000001</v>
      </c>
      <c r="F27" s="92">
        <v>139100829.52000001</v>
      </c>
      <c r="G27" s="93">
        <v>16</v>
      </c>
      <c r="H27" s="93">
        <v>52</v>
      </c>
      <c r="I27" s="93">
        <v>61</v>
      </c>
      <c r="J27" s="93">
        <v>0</v>
      </c>
      <c r="K27" s="93">
        <v>129</v>
      </c>
      <c r="L27" s="94">
        <v>18.052305067952499</v>
      </c>
      <c r="M27" s="94">
        <v>12.307692307692299</v>
      </c>
    </row>
    <row r="28" spans="1:13" ht="17.100000000000001" customHeight="1" x14ac:dyDescent="0.25">
      <c r="A28" s="407"/>
      <c r="B28" s="328"/>
      <c r="C28" s="328"/>
      <c r="D28" s="328"/>
      <c r="E28" s="328"/>
      <c r="F28" s="328"/>
      <c r="G28" s="328"/>
      <c r="H28" s="328"/>
      <c r="I28" s="328"/>
      <c r="J28" s="328"/>
      <c r="K28" s="328"/>
      <c r="L28" s="328"/>
      <c r="M28" s="329"/>
    </row>
    <row r="29" spans="1:13" ht="17.100000000000001" customHeight="1" x14ac:dyDescent="0.25">
      <c r="A29" s="407"/>
      <c r="B29" s="328"/>
      <c r="C29" s="328"/>
      <c r="D29" s="328"/>
      <c r="E29" s="328"/>
      <c r="F29" s="328"/>
      <c r="G29" s="328"/>
      <c r="H29" s="328"/>
      <c r="I29" s="328"/>
      <c r="J29" s="328"/>
      <c r="K29" s="328"/>
      <c r="L29" s="328"/>
      <c r="M29" s="329"/>
    </row>
    <row r="30" spans="1:13" ht="0" hidden="1" customHeight="1" x14ac:dyDescent="0.25"/>
    <row r="31" spans="1:13" ht="24" customHeight="1" x14ac:dyDescent="0.25"/>
  </sheetData>
  <mergeCells count="16">
    <mergeCell ref="D8:F8"/>
    <mergeCell ref="G8:L8"/>
    <mergeCell ref="A28:M28"/>
    <mergeCell ref="A29:M29"/>
    <mergeCell ref="A5:K5"/>
    <mergeCell ref="L5:M5"/>
    <mergeCell ref="H6:K6"/>
    <mergeCell ref="L6:M6"/>
    <mergeCell ref="H7:K7"/>
    <mergeCell ref="L7:M7"/>
    <mergeCell ref="A1:M1"/>
    <mergeCell ref="A2:M2"/>
    <mergeCell ref="A3:K3"/>
    <mergeCell ref="L3:M3"/>
    <mergeCell ref="A4:K4"/>
    <mergeCell ref="L4:M4"/>
  </mergeCells>
  <pageMargins left="0.59055118110236204" right="0.196850393700787" top="0.196850393700787" bottom="0.43807874015748" header="0.196850393700787" footer="0.196850393700787"/>
  <pageSetup paperSize="5" orientation="landscape" horizontalDpi="300" verticalDpi="300" r:id="rId1"/>
  <headerFooter alignWithMargins="0">
    <oddFooter>&amp;C&amp;"Arial,Regular"&amp;7&amp;P de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D110"/>
  <sheetViews>
    <sheetView showGridLines="0" topLeftCell="E1" workbookViewId="0">
      <pane ySplit="7" topLeftCell="A108" activePane="bottomLeft" state="frozenSplit"/>
      <selection pane="bottomLeft" activeCell="AC107" sqref="AC107"/>
    </sheetView>
  </sheetViews>
  <sheetFormatPr baseColWidth="10" defaultColWidth="9.140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2" width="10.42578125" style="23" customWidth="1"/>
    <col min="13" max="13" width="10.85546875" style="23" customWidth="1"/>
    <col min="14" max="14" width="10.7109375" style="23" customWidth="1"/>
    <col min="15" max="15" width="7" style="23" customWidth="1"/>
    <col min="16" max="16" width="10.5703125" style="23" customWidth="1"/>
    <col min="17" max="17" width="10.7109375" style="23" customWidth="1"/>
    <col min="18" max="18" width="9.5703125" style="23" customWidth="1"/>
    <col min="19" max="19" width="5.42578125" style="23" customWidth="1"/>
    <col min="20" max="20" width="5.28515625" style="23" customWidth="1"/>
    <col min="21" max="21" width="4.7109375" style="17"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 customHeight="1" x14ac:dyDescent="0.25">
      <c r="A1" s="408" t="s">
        <v>1195</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04" t="s">
        <v>1194</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774</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786</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796</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40.5" customHeight="1" x14ac:dyDescent="0.25">
      <c r="A10" s="108" t="s">
        <v>324</v>
      </c>
      <c r="B10" s="109" t="s">
        <v>797</v>
      </c>
      <c r="C10" s="109" t="s">
        <v>798</v>
      </c>
      <c r="D10" s="109" t="s">
        <v>730</v>
      </c>
      <c r="E10" s="109" t="s">
        <v>731</v>
      </c>
      <c r="F10" s="109" t="s">
        <v>799</v>
      </c>
      <c r="G10" s="109" t="s">
        <v>325</v>
      </c>
      <c r="H10" s="109" t="s">
        <v>19</v>
      </c>
      <c r="I10" s="108" t="s">
        <v>800</v>
      </c>
      <c r="J10" s="109" t="s">
        <v>130</v>
      </c>
      <c r="K10" s="109" t="s">
        <v>801</v>
      </c>
      <c r="L10" s="110">
        <v>8500000</v>
      </c>
      <c r="M10" s="110">
        <v>6548820.5999999996</v>
      </c>
      <c r="N10" s="110">
        <v>6548820.5999999996</v>
      </c>
      <c r="O10" s="110">
        <v>0</v>
      </c>
      <c r="P10" s="110">
        <v>6548820.5999999996</v>
      </c>
      <c r="Q10" s="110">
        <v>6548820.5999999996</v>
      </c>
      <c r="R10" s="110">
        <v>6548820.5999999996</v>
      </c>
      <c r="S10" s="111" t="s">
        <v>802</v>
      </c>
      <c r="T10" s="111" t="s">
        <v>802</v>
      </c>
      <c r="U10" s="108" t="s">
        <v>1189</v>
      </c>
      <c r="V10" s="108" t="s">
        <v>335</v>
      </c>
      <c r="W10" s="108"/>
      <c r="X10" s="108" t="s">
        <v>335</v>
      </c>
      <c r="Y10" s="108" t="s">
        <v>348</v>
      </c>
      <c r="Z10" s="108"/>
      <c r="AA10" s="108" t="s">
        <v>348</v>
      </c>
      <c r="AB10" s="108" t="s">
        <v>348</v>
      </c>
      <c r="AC10" s="112" t="s">
        <v>803</v>
      </c>
    </row>
    <row r="11" spans="1:29" ht="16.5" customHeight="1" x14ac:dyDescent="0.25">
      <c r="A11" s="96"/>
      <c r="B11" s="97"/>
      <c r="C11" s="97"/>
      <c r="D11" s="97"/>
      <c r="E11" s="98" t="s">
        <v>97</v>
      </c>
      <c r="F11" s="97"/>
      <c r="G11" s="97"/>
      <c r="H11" s="97"/>
      <c r="I11" s="97"/>
      <c r="J11" s="97"/>
      <c r="K11" s="97"/>
      <c r="L11" s="95">
        <v>8500000</v>
      </c>
      <c r="M11" s="95">
        <v>6548820.5999999996</v>
      </c>
      <c r="N11" s="95">
        <v>6548820.5999999996</v>
      </c>
      <c r="O11" s="95">
        <v>0</v>
      </c>
      <c r="P11" s="95">
        <v>6548820.5999999996</v>
      </c>
      <c r="Q11" s="95">
        <v>6548820.5999999996</v>
      </c>
      <c r="R11" s="95">
        <v>6548820.5999999996</v>
      </c>
      <c r="S11" s="99" t="s">
        <v>802</v>
      </c>
      <c r="T11" s="99" t="s">
        <v>802</v>
      </c>
      <c r="U11" s="96"/>
      <c r="V11" s="96"/>
      <c r="W11" s="96"/>
      <c r="X11" s="96"/>
      <c r="Y11" s="96"/>
      <c r="Z11" s="96"/>
      <c r="AA11" s="96"/>
      <c r="AB11" s="96"/>
      <c r="AC11" s="100"/>
    </row>
    <row r="12" spans="1:29" ht="16.5" customHeight="1" x14ac:dyDescent="0.25">
      <c r="A12" s="419" t="s">
        <v>804</v>
      </c>
      <c r="B12" s="328"/>
      <c r="C12" s="328"/>
      <c r="D12" s="329"/>
      <c r="E12" s="97"/>
      <c r="F12" s="97"/>
      <c r="G12" s="97"/>
      <c r="H12" s="97"/>
      <c r="I12" s="97"/>
      <c r="J12" s="97"/>
      <c r="K12" s="97"/>
      <c r="L12" s="95">
        <v>8500000</v>
      </c>
      <c r="M12" s="95">
        <v>6548820.5999999996</v>
      </c>
      <c r="N12" s="95">
        <v>6548820.5999999996</v>
      </c>
      <c r="O12" s="95">
        <v>0</v>
      </c>
      <c r="P12" s="95">
        <v>6548820.5999999996</v>
      </c>
      <c r="Q12" s="95">
        <v>6548820.5999999996</v>
      </c>
      <c r="R12" s="95">
        <v>6548820.5999999996</v>
      </c>
      <c r="S12" s="99" t="s">
        <v>802</v>
      </c>
      <c r="T12" s="99" t="s">
        <v>802</v>
      </c>
      <c r="U12" s="96"/>
      <c r="V12" s="97"/>
      <c r="W12" s="97"/>
      <c r="X12" s="97"/>
      <c r="Y12" s="97"/>
      <c r="Z12" s="97"/>
      <c r="AA12" s="97"/>
      <c r="AB12" s="97"/>
      <c r="AC12" s="97"/>
    </row>
    <row r="13" spans="1:29" ht="9.9499999999999993" customHeight="1" x14ac:dyDescent="0.25">
      <c r="A13" s="418" t="s">
        <v>805</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row>
    <row r="14" spans="1:29" ht="27" customHeight="1" x14ac:dyDescent="0.25">
      <c r="A14" s="108" t="s">
        <v>324</v>
      </c>
      <c r="B14" s="109" t="s">
        <v>806</v>
      </c>
      <c r="C14" s="109" t="s">
        <v>807</v>
      </c>
      <c r="D14" s="109" t="s">
        <v>701</v>
      </c>
      <c r="E14" s="109" t="s">
        <v>702</v>
      </c>
      <c r="F14" s="109" t="s">
        <v>799</v>
      </c>
      <c r="G14" s="109" t="s">
        <v>325</v>
      </c>
      <c r="H14" s="109" t="s">
        <v>19</v>
      </c>
      <c r="I14" s="108" t="s">
        <v>808</v>
      </c>
      <c r="J14" s="109" t="s">
        <v>130</v>
      </c>
      <c r="K14" s="109" t="s">
        <v>809</v>
      </c>
      <c r="L14" s="110">
        <v>2039043</v>
      </c>
      <c r="M14" s="110">
        <v>2052499</v>
      </c>
      <c r="N14" s="110">
        <v>581336.04</v>
      </c>
      <c r="O14" s="110">
        <v>0</v>
      </c>
      <c r="P14" s="110">
        <v>581336.04</v>
      </c>
      <c r="Q14" s="110">
        <v>581336.04</v>
      </c>
      <c r="R14" s="110">
        <v>549985.25</v>
      </c>
      <c r="S14" s="111" t="s">
        <v>810</v>
      </c>
      <c r="T14" s="111" t="s">
        <v>811</v>
      </c>
      <c r="U14" s="108" t="s">
        <v>1189</v>
      </c>
      <c r="V14" s="108" t="s">
        <v>335</v>
      </c>
      <c r="W14" s="108"/>
      <c r="X14" s="108" t="s">
        <v>335</v>
      </c>
      <c r="Y14" s="108"/>
      <c r="Z14" s="108"/>
      <c r="AA14" s="108"/>
      <c r="AB14" s="108" t="s">
        <v>348</v>
      </c>
      <c r="AC14" s="112" t="s">
        <v>803</v>
      </c>
    </row>
    <row r="15" spans="1:29" x14ac:dyDescent="0.25">
      <c r="A15" s="96"/>
      <c r="B15" s="97"/>
      <c r="C15" s="97"/>
      <c r="D15" s="97"/>
      <c r="E15" s="98" t="s">
        <v>97</v>
      </c>
      <c r="F15" s="97"/>
      <c r="G15" s="97"/>
      <c r="H15" s="97"/>
      <c r="I15" s="97"/>
      <c r="J15" s="97"/>
      <c r="K15" s="97"/>
      <c r="L15" s="95">
        <v>2039043</v>
      </c>
      <c r="M15" s="95">
        <v>2052499</v>
      </c>
      <c r="N15" s="95">
        <v>581336.04</v>
      </c>
      <c r="O15" s="95">
        <v>0</v>
      </c>
      <c r="P15" s="95">
        <v>581336.04</v>
      </c>
      <c r="Q15" s="95">
        <v>581336.04</v>
      </c>
      <c r="R15" s="95">
        <v>549985.25</v>
      </c>
      <c r="S15" s="99" t="s">
        <v>810</v>
      </c>
      <c r="T15" s="99" t="s">
        <v>811</v>
      </c>
      <c r="U15" s="96"/>
      <c r="V15" s="96"/>
      <c r="W15" s="96"/>
      <c r="X15" s="96"/>
      <c r="Y15" s="96"/>
      <c r="Z15" s="96"/>
      <c r="AA15" s="96"/>
      <c r="AB15" s="96"/>
      <c r="AC15" s="100"/>
    </row>
    <row r="16" spans="1:29" ht="20.25" customHeight="1" x14ac:dyDescent="0.25">
      <c r="A16" s="108" t="s">
        <v>324</v>
      </c>
      <c r="B16" s="109" t="s">
        <v>812</v>
      </c>
      <c r="C16" s="109" t="s">
        <v>813</v>
      </c>
      <c r="D16" s="109" t="s">
        <v>654</v>
      </c>
      <c r="E16" s="109" t="s">
        <v>655</v>
      </c>
      <c r="F16" s="109" t="s">
        <v>799</v>
      </c>
      <c r="G16" s="109" t="s">
        <v>325</v>
      </c>
      <c r="H16" s="109" t="s">
        <v>19</v>
      </c>
      <c r="I16" s="108" t="s">
        <v>808</v>
      </c>
      <c r="J16" s="109" t="s">
        <v>130</v>
      </c>
      <c r="K16" s="109" t="s">
        <v>809</v>
      </c>
      <c r="L16" s="110">
        <v>4787150</v>
      </c>
      <c r="M16" s="110">
        <v>4787150</v>
      </c>
      <c r="N16" s="110">
        <v>1250993.6499999999</v>
      </c>
      <c r="O16" s="110">
        <v>0</v>
      </c>
      <c r="P16" s="110">
        <v>1250993.6499999999</v>
      </c>
      <c r="Q16" s="110">
        <v>1250993.6499999999</v>
      </c>
      <c r="R16" s="110">
        <v>1238484.1299999999</v>
      </c>
      <c r="S16" s="111" t="s">
        <v>814</v>
      </c>
      <c r="T16" s="111" t="s">
        <v>811</v>
      </c>
      <c r="U16" s="108" t="s">
        <v>1189</v>
      </c>
      <c r="V16" s="108" t="s">
        <v>335</v>
      </c>
      <c r="W16" s="108"/>
      <c r="X16" s="108" t="s">
        <v>335</v>
      </c>
      <c r="Y16" s="108"/>
      <c r="Z16" s="108"/>
      <c r="AA16" s="108"/>
      <c r="AB16" s="108" t="s">
        <v>348</v>
      </c>
      <c r="AC16" s="112" t="s">
        <v>803</v>
      </c>
    </row>
    <row r="17" spans="1:29" x14ac:dyDescent="0.25">
      <c r="A17" s="96"/>
      <c r="B17" s="97"/>
      <c r="C17" s="97"/>
      <c r="D17" s="97"/>
      <c r="E17" s="98" t="s">
        <v>97</v>
      </c>
      <c r="F17" s="97"/>
      <c r="G17" s="97"/>
      <c r="H17" s="97"/>
      <c r="I17" s="97"/>
      <c r="J17" s="97"/>
      <c r="K17" s="97"/>
      <c r="L17" s="95">
        <v>4787150</v>
      </c>
      <c r="M17" s="95">
        <v>4787150</v>
      </c>
      <c r="N17" s="95">
        <v>1250993.6499999999</v>
      </c>
      <c r="O17" s="95">
        <v>0</v>
      </c>
      <c r="P17" s="95">
        <v>1250993.6499999999</v>
      </c>
      <c r="Q17" s="95">
        <v>1250993.6499999999</v>
      </c>
      <c r="R17" s="95">
        <v>1238484.1299999999</v>
      </c>
      <c r="S17" s="99" t="s">
        <v>814</v>
      </c>
      <c r="T17" s="99" t="s">
        <v>811</v>
      </c>
      <c r="U17" s="96"/>
      <c r="V17" s="96"/>
      <c r="W17" s="96"/>
      <c r="X17" s="96"/>
      <c r="Y17" s="96"/>
      <c r="Z17" s="96"/>
      <c r="AA17" s="96"/>
      <c r="AB17" s="96"/>
      <c r="AC17" s="100"/>
    </row>
    <row r="18" spans="1:29" ht="20.25" customHeight="1" x14ac:dyDescent="0.25">
      <c r="A18" s="108" t="s">
        <v>324</v>
      </c>
      <c r="B18" s="109" t="s">
        <v>815</v>
      </c>
      <c r="C18" s="109" t="s">
        <v>816</v>
      </c>
      <c r="D18" s="109" t="s">
        <v>706</v>
      </c>
      <c r="E18" s="109" t="s">
        <v>707</v>
      </c>
      <c r="F18" s="109" t="s">
        <v>799</v>
      </c>
      <c r="G18" s="109" t="s">
        <v>325</v>
      </c>
      <c r="H18" s="109" t="s">
        <v>19</v>
      </c>
      <c r="I18" s="108" t="s">
        <v>808</v>
      </c>
      <c r="J18" s="109" t="s">
        <v>130</v>
      </c>
      <c r="K18" s="109" t="s">
        <v>809</v>
      </c>
      <c r="L18" s="110">
        <v>2567262</v>
      </c>
      <c r="M18" s="110">
        <v>1791908.56</v>
      </c>
      <c r="N18" s="110">
        <v>303382.18</v>
      </c>
      <c r="O18" s="110">
        <v>0</v>
      </c>
      <c r="P18" s="110">
        <v>303382.18</v>
      </c>
      <c r="Q18" s="110">
        <v>303382.18</v>
      </c>
      <c r="R18" s="110">
        <v>282939.27</v>
      </c>
      <c r="S18" s="111" t="s">
        <v>817</v>
      </c>
      <c r="T18" s="111" t="s">
        <v>811</v>
      </c>
      <c r="U18" s="108" t="s">
        <v>1189</v>
      </c>
      <c r="V18" s="108" t="s">
        <v>335</v>
      </c>
      <c r="W18" s="108"/>
      <c r="X18" s="108" t="s">
        <v>335</v>
      </c>
      <c r="Y18" s="108"/>
      <c r="Z18" s="108"/>
      <c r="AA18" s="108"/>
      <c r="AB18" s="108" t="s">
        <v>348</v>
      </c>
      <c r="AC18" s="112" t="s">
        <v>803</v>
      </c>
    </row>
    <row r="19" spans="1:29" x14ac:dyDescent="0.25">
      <c r="A19" s="96"/>
      <c r="B19" s="97"/>
      <c r="C19" s="97"/>
      <c r="D19" s="97"/>
      <c r="E19" s="98" t="s">
        <v>97</v>
      </c>
      <c r="F19" s="97"/>
      <c r="G19" s="97"/>
      <c r="H19" s="97"/>
      <c r="I19" s="97"/>
      <c r="J19" s="97"/>
      <c r="K19" s="97"/>
      <c r="L19" s="95">
        <v>2567262</v>
      </c>
      <c r="M19" s="95">
        <v>1791908.56</v>
      </c>
      <c r="N19" s="95">
        <v>303382.18</v>
      </c>
      <c r="O19" s="95">
        <v>0</v>
      </c>
      <c r="P19" s="95">
        <v>303382.18</v>
      </c>
      <c r="Q19" s="95">
        <v>303382.18</v>
      </c>
      <c r="R19" s="95">
        <v>282939.27</v>
      </c>
      <c r="S19" s="99" t="s">
        <v>817</v>
      </c>
      <c r="T19" s="99" t="s">
        <v>811</v>
      </c>
      <c r="U19" s="96"/>
      <c r="V19" s="96"/>
      <c r="W19" s="96"/>
      <c r="X19" s="96"/>
      <c r="Y19" s="96"/>
      <c r="Z19" s="96"/>
      <c r="AA19" s="96"/>
      <c r="AB19" s="96"/>
      <c r="AC19" s="100"/>
    </row>
    <row r="20" spans="1:29" ht="27" customHeight="1" x14ac:dyDescent="0.25">
      <c r="A20" s="108" t="s">
        <v>324</v>
      </c>
      <c r="B20" s="109" t="s">
        <v>818</v>
      </c>
      <c r="C20" s="109" t="s">
        <v>819</v>
      </c>
      <c r="D20" s="109" t="s">
        <v>724</v>
      </c>
      <c r="E20" s="109" t="s">
        <v>725</v>
      </c>
      <c r="F20" s="109" t="s">
        <v>799</v>
      </c>
      <c r="G20" s="109" t="s">
        <v>325</v>
      </c>
      <c r="H20" s="109" t="s">
        <v>19</v>
      </c>
      <c r="I20" s="108" t="s">
        <v>808</v>
      </c>
      <c r="J20" s="109" t="s">
        <v>130</v>
      </c>
      <c r="K20" s="109" t="s">
        <v>809</v>
      </c>
      <c r="L20" s="110">
        <v>1374201</v>
      </c>
      <c r="M20" s="110">
        <v>1374201</v>
      </c>
      <c r="N20" s="110">
        <v>243969.2</v>
      </c>
      <c r="O20" s="110">
        <v>0</v>
      </c>
      <c r="P20" s="110">
        <v>243969.2</v>
      </c>
      <c r="Q20" s="110">
        <v>243969.2</v>
      </c>
      <c r="R20" s="110">
        <v>225981.13</v>
      </c>
      <c r="S20" s="111" t="s">
        <v>820</v>
      </c>
      <c r="T20" s="111" t="s">
        <v>811</v>
      </c>
      <c r="U20" s="108" t="s">
        <v>1189</v>
      </c>
      <c r="V20" s="108" t="s">
        <v>335</v>
      </c>
      <c r="W20" s="108"/>
      <c r="X20" s="108" t="s">
        <v>335</v>
      </c>
      <c r="Y20" s="108"/>
      <c r="Z20" s="108"/>
      <c r="AA20" s="108"/>
      <c r="AB20" s="108" t="s">
        <v>348</v>
      </c>
      <c r="AC20" s="112" t="s">
        <v>803</v>
      </c>
    </row>
    <row r="21" spans="1:29" ht="27" customHeight="1" x14ac:dyDescent="0.25">
      <c r="A21" s="108" t="s">
        <v>821</v>
      </c>
      <c r="B21" s="109" t="s">
        <v>818</v>
      </c>
      <c r="C21" s="109" t="s">
        <v>819</v>
      </c>
      <c r="D21" s="109" t="s">
        <v>726</v>
      </c>
      <c r="E21" s="109" t="s">
        <v>727</v>
      </c>
      <c r="F21" s="109" t="s">
        <v>799</v>
      </c>
      <c r="G21" s="109" t="s">
        <v>325</v>
      </c>
      <c r="H21" s="109" t="s">
        <v>19</v>
      </c>
      <c r="I21" s="108" t="s">
        <v>808</v>
      </c>
      <c r="J21" s="109" t="s">
        <v>130</v>
      </c>
      <c r="K21" s="109" t="s">
        <v>809</v>
      </c>
      <c r="L21" s="110">
        <v>1411361</v>
      </c>
      <c r="M21" s="110">
        <v>1411361</v>
      </c>
      <c r="N21" s="110">
        <v>267648.88</v>
      </c>
      <c r="O21" s="110">
        <v>0</v>
      </c>
      <c r="P21" s="110">
        <v>267648.88</v>
      </c>
      <c r="Q21" s="110">
        <v>267648.88</v>
      </c>
      <c r="R21" s="110">
        <v>249753.08</v>
      </c>
      <c r="S21" s="111" t="s">
        <v>822</v>
      </c>
      <c r="T21" s="111" t="s">
        <v>811</v>
      </c>
      <c r="U21" s="108" t="s">
        <v>1189</v>
      </c>
      <c r="V21" s="108" t="s">
        <v>335</v>
      </c>
      <c r="W21" s="108"/>
      <c r="X21" s="108" t="s">
        <v>335</v>
      </c>
      <c r="Y21" s="108"/>
      <c r="Z21" s="108"/>
      <c r="AA21" s="108"/>
      <c r="AB21" s="108" t="s">
        <v>348</v>
      </c>
      <c r="AC21" s="112" t="s">
        <v>803</v>
      </c>
    </row>
    <row r="22" spans="1:29" x14ac:dyDescent="0.25">
      <c r="A22" s="96"/>
      <c r="B22" s="97"/>
      <c r="C22" s="97"/>
      <c r="D22" s="97"/>
      <c r="E22" s="98" t="s">
        <v>97</v>
      </c>
      <c r="F22" s="97"/>
      <c r="G22" s="97"/>
      <c r="H22" s="97"/>
      <c r="I22" s="97"/>
      <c r="J22" s="97"/>
      <c r="K22" s="97"/>
      <c r="L22" s="95">
        <v>2785562</v>
      </c>
      <c r="M22" s="95">
        <v>2785562</v>
      </c>
      <c r="N22" s="95">
        <v>511618.08</v>
      </c>
      <c r="O22" s="95">
        <v>0</v>
      </c>
      <c r="P22" s="95">
        <v>511618.08</v>
      </c>
      <c r="Q22" s="95">
        <v>511618.08</v>
      </c>
      <c r="R22" s="95">
        <v>475734.21</v>
      </c>
      <c r="S22" s="99" t="s">
        <v>823</v>
      </c>
      <c r="T22" s="99" t="s">
        <v>811</v>
      </c>
      <c r="U22" s="96"/>
      <c r="V22" s="96"/>
      <c r="W22" s="96"/>
      <c r="X22" s="96"/>
      <c r="Y22" s="96"/>
      <c r="Z22" s="96"/>
      <c r="AA22" s="96"/>
      <c r="AB22" s="96"/>
      <c r="AC22" s="100"/>
    </row>
    <row r="23" spans="1:29" ht="33.75" customHeight="1" x14ac:dyDescent="0.25">
      <c r="A23" s="108" t="s">
        <v>324</v>
      </c>
      <c r="B23" s="109" t="s">
        <v>824</v>
      </c>
      <c r="C23" s="109" t="s">
        <v>825</v>
      </c>
      <c r="D23" s="109" t="s">
        <v>728</v>
      </c>
      <c r="E23" s="109" t="s">
        <v>729</v>
      </c>
      <c r="F23" s="109" t="s">
        <v>799</v>
      </c>
      <c r="G23" s="109" t="s">
        <v>325</v>
      </c>
      <c r="H23" s="109" t="s">
        <v>19</v>
      </c>
      <c r="I23" s="108" t="s">
        <v>808</v>
      </c>
      <c r="J23" s="109" t="s">
        <v>130</v>
      </c>
      <c r="K23" s="109" t="s">
        <v>809</v>
      </c>
      <c r="L23" s="110">
        <v>5918702</v>
      </c>
      <c r="M23" s="110">
        <v>5918702</v>
      </c>
      <c r="N23" s="110">
        <v>1126864.25</v>
      </c>
      <c r="O23" s="110">
        <v>0</v>
      </c>
      <c r="P23" s="110">
        <v>1126864.25</v>
      </c>
      <c r="Q23" s="110">
        <v>1126864.25</v>
      </c>
      <c r="R23" s="110">
        <v>899440.49</v>
      </c>
      <c r="S23" s="111" t="s">
        <v>826</v>
      </c>
      <c r="T23" s="111" t="s">
        <v>811</v>
      </c>
      <c r="U23" s="108" t="s">
        <v>1189</v>
      </c>
      <c r="V23" s="108" t="s">
        <v>335</v>
      </c>
      <c r="W23" s="108"/>
      <c r="X23" s="108" t="s">
        <v>335</v>
      </c>
      <c r="Y23" s="108"/>
      <c r="Z23" s="108"/>
      <c r="AA23" s="108"/>
      <c r="AB23" s="108" t="s">
        <v>348</v>
      </c>
      <c r="AC23" s="112" t="s">
        <v>803</v>
      </c>
    </row>
    <row r="24" spans="1:29" x14ac:dyDescent="0.25">
      <c r="A24" s="96"/>
      <c r="B24" s="97"/>
      <c r="C24" s="97"/>
      <c r="D24" s="97"/>
      <c r="E24" s="98" t="s">
        <v>97</v>
      </c>
      <c r="F24" s="97"/>
      <c r="G24" s="97"/>
      <c r="H24" s="97"/>
      <c r="I24" s="97"/>
      <c r="J24" s="97"/>
      <c r="K24" s="97"/>
      <c r="L24" s="95">
        <v>5918702</v>
      </c>
      <c r="M24" s="95">
        <v>5918702</v>
      </c>
      <c r="N24" s="95">
        <v>1126864.25</v>
      </c>
      <c r="O24" s="95">
        <v>0</v>
      </c>
      <c r="P24" s="95">
        <v>1126864.25</v>
      </c>
      <c r="Q24" s="95">
        <v>1126864.25</v>
      </c>
      <c r="R24" s="95">
        <v>899440.49</v>
      </c>
      <c r="S24" s="99" t="s">
        <v>826</v>
      </c>
      <c r="T24" s="99" t="s">
        <v>811</v>
      </c>
      <c r="U24" s="96"/>
      <c r="V24" s="96"/>
      <c r="W24" s="96"/>
      <c r="X24" s="96"/>
      <c r="Y24" s="96"/>
      <c r="Z24" s="96"/>
      <c r="AA24" s="96"/>
      <c r="AB24" s="96"/>
      <c r="AC24" s="100"/>
    </row>
    <row r="25" spans="1:29" ht="33.75" customHeight="1" x14ac:dyDescent="0.25">
      <c r="A25" s="108" t="s">
        <v>324</v>
      </c>
      <c r="B25" s="109" t="s">
        <v>827</v>
      </c>
      <c r="C25" s="109" t="s">
        <v>828</v>
      </c>
      <c r="D25" s="109" t="s">
        <v>358</v>
      </c>
      <c r="E25" s="109" t="s">
        <v>359</v>
      </c>
      <c r="F25" s="109" t="s">
        <v>799</v>
      </c>
      <c r="G25" s="109" t="s">
        <v>325</v>
      </c>
      <c r="H25" s="109" t="s">
        <v>19</v>
      </c>
      <c r="I25" s="108" t="s">
        <v>808</v>
      </c>
      <c r="J25" s="109" t="s">
        <v>130</v>
      </c>
      <c r="K25" s="109" t="s">
        <v>809</v>
      </c>
      <c r="L25" s="110">
        <v>4466068</v>
      </c>
      <c r="M25" s="110">
        <v>4466068</v>
      </c>
      <c r="N25" s="110">
        <v>790699.01</v>
      </c>
      <c r="O25" s="110">
        <v>0</v>
      </c>
      <c r="P25" s="110">
        <v>790699.01</v>
      </c>
      <c r="Q25" s="110">
        <v>790699.01</v>
      </c>
      <c r="R25" s="110">
        <v>740946.55</v>
      </c>
      <c r="S25" s="111" t="s">
        <v>829</v>
      </c>
      <c r="T25" s="111" t="s">
        <v>811</v>
      </c>
      <c r="U25" s="108" t="s">
        <v>1189</v>
      </c>
      <c r="V25" s="108" t="s">
        <v>335</v>
      </c>
      <c r="W25" s="108"/>
      <c r="X25" s="108" t="s">
        <v>335</v>
      </c>
      <c r="Y25" s="108"/>
      <c r="Z25" s="108"/>
      <c r="AA25" s="108"/>
      <c r="AB25" s="108" t="s">
        <v>348</v>
      </c>
      <c r="AC25" s="112" t="s">
        <v>803</v>
      </c>
    </row>
    <row r="26" spans="1:29" x14ac:dyDescent="0.25">
      <c r="A26" s="96"/>
      <c r="B26" s="97"/>
      <c r="C26" s="97"/>
      <c r="D26" s="97"/>
      <c r="E26" s="98" t="s">
        <v>97</v>
      </c>
      <c r="F26" s="97"/>
      <c r="G26" s="97"/>
      <c r="H26" s="97"/>
      <c r="I26" s="97"/>
      <c r="J26" s="97"/>
      <c r="K26" s="97"/>
      <c r="L26" s="95">
        <v>4466068</v>
      </c>
      <c r="M26" s="95">
        <v>4466068</v>
      </c>
      <c r="N26" s="95">
        <v>790699.01</v>
      </c>
      <c r="O26" s="95">
        <v>0</v>
      </c>
      <c r="P26" s="95">
        <v>790699.01</v>
      </c>
      <c r="Q26" s="95">
        <v>790699.01</v>
      </c>
      <c r="R26" s="95">
        <v>740946.55</v>
      </c>
      <c r="S26" s="99" t="s">
        <v>829</v>
      </c>
      <c r="T26" s="99" t="s">
        <v>811</v>
      </c>
      <c r="U26" s="96"/>
      <c r="V26" s="96"/>
      <c r="W26" s="96"/>
      <c r="X26" s="96"/>
      <c r="Y26" s="96"/>
      <c r="Z26" s="96"/>
      <c r="AA26" s="96"/>
      <c r="AB26" s="96"/>
      <c r="AC26" s="100"/>
    </row>
    <row r="27" spans="1:29" ht="47.25" customHeight="1" x14ac:dyDescent="0.25">
      <c r="A27" s="108" t="s">
        <v>324</v>
      </c>
      <c r="B27" s="109" t="s">
        <v>830</v>
      </c>
      <c r="C27" s="109" t="s">
        <v>831</v>
      </c>
      <c r="D27" s="109" t="s">
        <v>698</v>
      </c>
      <c r="E27" s="109" t="s">
        <v>699</v>
      </c>
      <c r="F27" s="109" t="s">
        <v>799</v>
      </c>
      <c r="G27" s="109" t="s">
        <v>325</v>
      </c>
      <c r="H27" s="109" t="s">
        <v>19</v>
      </c>
      <c r="I27" s="108" t="s">
        <v>808</v>
      </c>
      <c r="J27" s="109" t="s">
        <v>130</v>
      </c>
      <c r="K27" s="109" t="s">
        <v>809</v>
      </c>
      <c r="L27" s="110">
        <v>10511502</v>
      </c>
      <c r="M27" s="110">
        <v>14139798.68</v>
      </c>
      <c r="N27" s="110">
        <v>4637267.45</v>
      </c>
      <c r="O27" s="110">
        <v>0</v>
      </c>
      <c r="P27" s="110">
        <v>4637267.45</v>
      </c>
      <c r="Q27" s="110">
        <v>4637267.45</v>
      </c>
      <c r="R27" s="110">
        <v>3555429.05</v>
      </c>
      <c r="S27" s="111" t="s">
        <v>832</v>
      </c>
      <c r="T27" s="111" t="s">
        <v>811</v>
      </c>
      <c r="U27" s="108" t="s">
        <v>1189</v>
      </c>
      <c r="V27" s="108" t="s">
        <v>335</v>
      </c>
      <c r="W27" s="108"/>
      <c r="X27" s="108" t="s">
        <v>335</v>
      </c>
      <c r="Y27" s="108"/>
      <c r="Z27" s="108"/>
      <c r="AA27" s="108"/>
      <c r="AB27" s="108" t="s">
        <v>348</v>
      </c>
      <c r="AC27" s="112" t="s">
        <v>803</v>
      </c>
    </row>
    <row r="28" spans="1:29" x14ac:dyDescent="0.25">
      <c r="A28" s="96"/>
      <c r="B28" s="97"/>
      <c r="C28" s="97"/>
      <c r="D28" s="97"/>
      <c r="E28" s="98" t="s">
        <v>97</v>
      </c>
      <c r="F28" s="97"/>
      <c r="G28" s="97"/>
      <c r="H28" s="97"/>
      <c r="I28" s="97"/>
      <c r="J28" s="97"/>
      <c r="K28" s="97"/>
      <c r="L28" s="95">
        <v>10511502</v>
      </c>
      <c r="M28" s="95">
        <v>14139798.68</v>
      </c>
      <c r="N28" s="95">
        <v>4637267.45</v>
      </c>
      <c r="O28" s="95">
        <v>0</v>
      </c>
      <c r="P28" s="95">
        <v>4637267.45</v>
      </c>
      <c r="Q28" s="95">
        <v>4637267.45</v>
      </c>
      <c r="R28" s="95">
        <v>3555429.05</v>
      </c>
      <c r="S28" s="99" t="s">
        <v>832</v>
      </c>
      <c r="T28" s="99" t="s">
        <v>811</v>
      </c>
      <c r="U28" s="96"/>
      <c r="V28" s="96"/>
      <c r="W28" s="96"/>
      <c r="X28" s="96"/>
      <c r="Y28" s="96"/>
      <c r="Z28" s="96"/>
      <c r="AA28" s="96"/>
      <c r="AB28" s="96"/>
      <c r="AC28" s="100"/>
    </row>
    <row r="29" spans="1:29" ht="40.5" customHeight="1" x14ac:dyDescent="0.25">
      <c r="A29" s="108" t="s">
        <v>324</v>
      </c>
      <c r="B29" s="109" t="s">
        <v>833</v>
      </c>
      <c r="C29" s="109" t="s">
        <v>834</v>
      </c>
      <c r="D29" s="109" t="s">
        <v>466</v>
      </c>
      <c r="E29" s="109" t="s">
        <v>467</v>
      </c>
      <c r="F29" s="109" t="s">
        <v>799</v>
      </c>
      <c r="G29" s="109" t="s">
        <v>325</v>
      </c>
      <c r="H29" s="109" t="s">
        <v>19</v>
      </c>
      <c r="I29" s="108" t="s">
        <v>808</v>
      </c>
      <c r="J29" s="109" t="s">
        <v>130</v>
      </c>
      <c r="K29" s="109" t="s">
        <v>809</v>
      </c>
      <c r="L29" s="110">
        <v>25401754</v>
      </c>
      <c r="M29" s="110">
        <v>25244754.57</v>
      </c>
      <c r="N29" s="110">
        <v>5927079.8899999997</v>
      </c>
      <c r="O29" s="110">
        <v>0</v>
      </c>
      <c r="P29" s="110">
        <v>5927079.8899999997</v>
      </c>
      <c r="Q29" s="110">
        <v>5927079.8899999997</v>
      </c>
      <c r="R29" s="110">
        <v>5047487.8</v>
      </c>
      <c r="S29" s="111" t="s">
        <v>835</v>
      </c>
      <c r="T29" s="111" t="s">
        <v>811</v>
      </c>
      <c r="U29" s="108" t="s">
        <v>1189</v>
      </c>
      <c r="V29" s="108" t="s">
        <v>335</v>
      </c>
      <c r="W29" s="108"/>
      <c r="X29" s="108" t="s">
        <v>335</v>
      </c>
      <c r="Y29" s="108"/>
      <c r="Z29" s="108"/>
      <c r="AA29" s="108"/>
      <c r="AB29" s="108" t="s">
        <v>348</v>
      </c>
      <c r="AC29" s="112" t="s">
        <v>803</v>
      </c>
    </row>
    <row r="30" spans="1:29" x14ac:dyDescent="0.25">
      <c r="A30" s="96"/>
      <c r="B30" s="97"/>
      <c r="C30" s="97"/>
      <c r="D30" s="97"/>
      <c r="E30" s="98" t="s">
        <v>97</v>
      </c>
      <c r="F30" s="97"/>
      <c r="G30" s="97"/>
      <c r="H30" s="97"/>
      <c r="I30" s="97"/>
      <c r="J30" s="97"/>
      <c r="K30" s="97"/>
      <c r="L30" s="95">
        <v>25401754</v>
      </c>
      <c r="M30" s="95">
        <v>25244754.57</v>
      </c>
      <c r="N30" s="95">
        <v>5927079.8899999997</v>
      </c>
      <c r="O30" s="95">
        <v>0</v>
      </c>
      <c r="P30" s="95">
        <v>5927079.8899999997</v>
      </c>
      <c r="Q30" s="95">
        <v>5927079.8899999997</v>
      </c>
      <c r="R30" s="95">
        <v>5047487.8</v>
      </c>
      <c r="S30" s="99" t="s">
        <v>835</v>
      </c>
      <c r="T30" s="99" t="s">
        <v>811</v>
      </c>
      <c r="U30" s="96"/>
      <c r="V30" s="96"/>
      <c r="W30" s="96"/>
      <c r="X30" s="96"/>
      <c r="Y30" s="96"/>
      <c r="Z30" s="96"/>
      <c r="AA30" s="96"/>
      <c r="AB30" s="96"/>
      <c r="AC30" s="100"/>
    </row>
    <row r="31" spans="1:29" ht="27" customHeight="1" x14ac:dyDescent="0.25">
      <c r="A31" s="108" t="s">
        <v>324</v>
      </c>
      <c r="B31" s="109" t="s">
        <v>836</v>
      </c>
      <c r="C31" s="109" t="s">
        <v>837</v>
      </c>
      <c r="D31" s="109" t="s">
        <v>471</v>
      </c>
      <c r="E31" s="109" t="s">
        <v>472</v>
      </c>
      <c r="F31" s="109" t="s">
        <v>799</v>
      </c>
      <c r="G31" s="109" t="s">
        <v>325</v>
      </c>
      <c r="H31" s="109" t="s">
        <v>19</v>
      </c>
      <c r="I31" s="108" t="s">
        <v>808</v>
      </c>
      <c r="J31" s="109" t="s">
        <v>130</v>
      </c>
      <c r="K31" s="109" t="s">
        <v>838</v>
      </c>
      <c r="L31" s="110">
        <v>36000000</v>
      </c>
      <c r="M31" s="110">
        <v>36000000</v>
      </c>
      <c r="N31" s="110">
        <v>4907627.0999999996</v>
      </c>
      <c r="O31" s="110">
        <v>0</v>
      </c>
      <c r="P31" s="110">
        <v>4907627.0999999996</v>
      </c>
      <c r="Q31" s="110">
        <v>4907627.0999999996</v>
      </c>
      <c r="R31" s="110">
        <v>4907627.0999999996</v>
      </c>
      <c r="S31" s="111" t="s">
        <v>839</v>
      </c>
      <c r="T31" s="111" t="s">
        <v>811</v>
      </c>
      <c r="U31" s="108" t="s">
        <v>1189</v>
      </c>
      <c r="V31" s="108" t="s">
        <v>335</v>
      </c>
      <c r="W31" s="108"/>
      <c r="X31" s="108" t="s">
        <v>335</v>
      </c>
      <c r="Y31" s="108"/>
      <c r="Z31" s="108"/>
      <c r="AA31" s="108"/>
      <c r="AB31" s="108" t="s">
        <v>348</v>
      </c>
      <c r="AC31" s="112" t="s">
        <v>803</v>
      </c>
    </row>
    <row r="32" spans="1:29" x14ac:dyDescent="0.25">
      <c r="A32" s="96"/>
      <c r="B32" s="97"/>
      <c r="C32" s="97"/>
      <c r="D32" s="97"/>
      <c r="E32" s="98" t="s">
        <v>97</v>
      </c>
      <c r="F32" s="97"/>
      <c r="G32" s="97"/>
      <c r="H32" s="97"/>
      <c r="I32" s="97"/>
      <c r="J32" s="97"/>
      <c r="K32" s="97"/>
      <c r="L32" s="95">
        <v>36000000</v>
      </c>
      <c r="M32" s="95">
        <v>36000000</v>
      </c>
      <c r="N32" s="95">
        <v>4907627.0999999996</v>
      </c>
      <c r="O32" s="95">
        <v>0</v>
      </c>
      <c r="P32" s="95">
        <v>4907627.0999999996</v>
      </c>
      <c r="Q32" s="95">
        <v>4907627.0999999996</v>
      </c>
      <c r="R32" s="95">
        <v>4907627.0999999996</v>
      </c>
      <c r="S32" s="99" t="s">
        <v>839</v>
      </c>
      <c r="T32" s="99" t="s">
        <v>811</v>
      </c>
      <c r="U32" s="96"/>
      <c r="V32" s="96"/>
      <c r="W32" s="96"/>
      <c r="X32" s="96"/>
      <c r="Y32" s="96"/>
      <c r="Z32" s="96"/>
      <c r="AA32" s="96"/>
      <c r="AB32" s="96"/>
      <c r="AC32" s="100"/>
    </row>
    <row r="33" spans="1:29" ht="20.25" customHeight="1" x14ac:dyDescent="0.25">
      <c r="A33" s="108" t="s">
        <v>324</v>
      </c>
      <c r="B33" s="109" t="s">
        <v>840</v>
      </c>
      <c r="C33" s="109" t="s">
        <v>841</v>
      </c>
      <c r="D33" s="109" t="s">
        <v>381</v>
      </c>
      <c r="E33" s="109" t="s">
        <v>382</v>
      </c>
      <c r="F33" s="109" t="s">
        <v>799</v>
      </c>
      <c r="G33" s="109" t="s">
        <v>325</v>
      </c>
      <c r="H33" s="109" t="s">
        <v>19</v>
      </c>
      <c r="I33" s="108" t="s">
        <v>808</v>
      </c>
      <c r="J33" s="109" t="s">
        <v>130</v>
      </c>
      <c r="K33" s="109" t="s">
        <v>809</v>
      </c>
      <c r="L33" s="110">
        <v>1631664</v>
      </c>
      <c r="M33" s="110">
        <v>1631664</v>
      </c>
      <c r="N33" s="110">
        <v>419831.76</v>
      </c>
      <c r="O33" s="110">
        <v>0</v>
      </c>
      <c r="P33" s="110">
        <v>419831.76</v>
      </c>
      <c r="Q33" s="110">
        <v>419831.76</v>
      </c>
      <c r="R33" s="110">
        <v>391950.87</v>
      </c>
      <c r="S33" s="111" t="s">
        <v>842</v>
      </c>
      <c r="T33" s="111" t="s">
        <v>811</v>
      </c>
      <c r="U33" s="108" t="s">
        <v>1189</v>
      </c>
      <c r="V33" s="108" t="s">
        <v>335</v>
      </c>
      <c r="W33" s="108"/>
      <c r="X33" s="108" t="s">
        <v>335</v>
      </c>
      <c r="Y33" s="108"/>
      <c r="Z33" s="108"/>
      <c r="AA33" s="108"/>
      <c r="AB33" s="108" t="s">
        <v>348</v>
      </c>
      <c r="AC33" s="112" t="s">
        <v>803</v>
      </c>
    </row>
    <row r="34" spans="1:29" x14ac:dyDescent="0.25">
      <c r="A34" s="96"/>
      <c r="B34" s="97"/>
      <c r="C34" s="97"/>
      <c r="D34" s="97"/>
      <c r="E34" s="98" t="s">
        <v>97</v>
      </c>
      <c r="F34" s="97"/>
      <c r="G34" s="97"/>
      <c r="H34" s="97"/>
      <c r="I34" s="97"/>
      <c r="J34" s="97"/>
      <c r="K34" s="97"/>
      <c r="L34" s="95">
        <v>1631664</v>
      </c>
      <c r="M34" s="95">
        <v>1631664</v>
      </c>
      <c r="N34" s="95">
        <v>419831.76</v>
      </c>
      <c r="O34" s="95">
        <v>0</v>
      </c>
      <c r="P34" s="95">
        <v>419831.76</v>
      </c>
      <c r="Q34" s="95">
        <v>419831.76</v>
      </c>
      <c r="R34" s="95">
        <v>391950.87</v>
      </c>
      <c r="S34" s="99" t="s">
        <v>842</v>
      </c>
      <c r="T34" s="99" t="s">
        <v>811</v>
      </c>
      <c r="U34" s="96"/>
      <c r="V34" s="96"/>
      <c r="W34" s="96"/>
      <c r="X34" s="96"/>
      <c r="Y34" s="96"/>
      <c r="Z34" s="96"/>
      <c r="AA34" s="96"/>
      <c r="AB34" s="96"/>
      <c r="AC34" s="100"/>
    </row>
    <row r="35" spans="1:29" ht="20.25" customHeight="1" x14ac:dyDescent="0.25">
      <c r="A35" s="108" t="s">
        <v>324</v>
      </c>
      <c r="B35" s="109" t="s">
        <v>843</v>
      </c>
      <c r="C35" s="109" t="s">
        <v>844</v>
      </c>
      <c r="D35" s="109" t="s">
        <v>361</v>
      </c>
      <c r="E35" s="109" t="s">
        <v>362</v>
      </c>
      <c r="F35" s="109" t="s">
        <v>799</v>
      </c>
      <c r="G35" s="109" t="s">
        <v>325</v>
      </c>
      <c r="H35" s="109" t="s">
        <v>19</v>
      </c>
      <c r="I35" s="108" t="s">
        <v>808</v>
      </c>
      <c r="J35" s="109" t="s">
        <v>130</v>
      </c>
      <c r="K35" s="109" t="s">
        <v>809</v>
      </c>
      <c r="L35" s="110">
        <v>972298</v>
      </c>
      <c r="M35" s="110">
        <v>972298</v>
      </c>
      <c r="N35" s="110">
        <v>129251.09</v>
      </c>
      <c r="O35" s="110">
        <v>0</v>
      </c>
      <c r="P35" s="110">
        <v>129251.09</v>
      </c>
      <c r="Q35" s="110">
        <v>129251.09</v>
      </c>
      <c r="R35" s="110">
        <v>119703.09</v>
      </c>
      <c r="S35" s="111" t="s">
        <v>845</v>
      </c>
      <c r="T35" s="111" t="s">
        <v>811</v>
      </c>
      <c r="U35" s="108" t="s">
        <v>1189</v>
      </c>
      <c r="V35" s="108" t="s">
        <v>335</v>
      </c>
      <c r="W35" s="108"/>
      <c r="X35" s="108" t="s">
        <v>335</v>
      </c>
      <c r="Y35" s="108"/>
      <c r="Z35" s="108"/>
      <c r="AA35" s="108"/>
      <c r="AB35" s="108" t="s">
        <v>348</v>
      </c>
      <c r="AC35" s="112" t="s">
        <v>803</v>
      </c>
    </row>
    <row r="36" spans="1:29" x14ac:dyDescent="0.25">
      <c r="A36" s="96"/>
      <c r="B36" s="97"/>
      <c r="C36" s="97"/>
      <c r="D36" s="97"/>
      <c r="E36" s="98" t="s">
        <v>97</v>
      </c>
      <c r="F36" s="97"/>
      <c r="G36" s="97"/>
      <c r="H36" s="97"/>
      <c r="I36" s="97"/>
      <c r="J36" s="97"/>
      <c r="K36" s="97"/>
      <c r="L36" s="95">
        <v>972298</v>
      </c>
      <c r="M36" s="95">
        <v>972298</v>
      </c>
      <c r="N36" s="95">
        <v>129251.09</v>
      </c>
      <c r="O36" s="95">
        <v>0</v>
      </c>
      <c r="P36" s="95">
        <v>129251.09</v>
      </c>
      <c r="Q36" s="95">
        <v>129251.09</v>
      </c>
      <c r="R36" s="95">
        <v>119703.09</v>
      </c>
      <c r="S36" s="99" t="s">
        <v>845</v>
      </c>
      <c r="T36" s="99" t="s">
        <v>811</v>
      </c>
      <c r="U36" s="96"/>
      <c r="V36" s="96"/>
      <c r="W36" s="96"/>
      <c r="X36" s="96"/>
      <c r="Y36" s="96"/>
      <c r="Z36" s="96"/>
      <c r="AA36" s="96"/>
      <c r="AB36" s="96"/>
      <c r="AC36" s="100"/>
    </row>
    <row r="37" spans="1:29" ht="20.25" customHeight="1" x14ac:dyDescent="0.25">
      <c r="A37" s="108" t="s">
        <v>324</v>
      </c>
      <c r="B37" s="109" t="s">
        <v>846</v>
      </c>
      <c r="C37" s="109" t="s">
        <v>847</v>
      </c>
      <c r="D37" s="109" t="s">
        <v>435</v>
      </c>
      <c r="E37" s="109" t="s">
        <v>436</v>
      </c>
      <c r="F37" s="109" t="s">
        <v>799</v>
      </c>
      <c r="G37" s="109" t="s">
        <v>325</v>
      </c>
      <c r="H37" s="109" t="s">
        <v>19</v>
      </c>
      <c r="I37" s="108" t="s">
        <v>808</v>
      </c>
      <c r="J37" s="109" t="s">
        <v>130</v>
      </c>
      <c r="K37" s="109" t="s">
        <v>809</v>
      </c>
      <c r="L37" s="110">
        <v>754825</v>
      </c>
      <c r="M37" s="110">
        <v>774825</v>
      </c>
      <c r="N37" s="110">
        <v>158047.35</v>
      </c>
      <c r="O37" s="110">
        <v>0</v>
      </c>
      <c r="P37" s="110">
        <v>158047.35</v>
      </c>
      <c r="Q37" s="110">
        <v>158047.35</v>
      </c>
      <c r="R37" s="110">
        <v>148454.92000000001</v>
      </c>
      <c r="S37" s="111" t="s">
        <v>848</v>
      </c>
      <c r="T37" s="111" t="s">
        <v>811</v>
      </c>
      <c r="U37" s="108" t="s">
        <v>1189</v>
      </c>
      <c r="V37" s="108" t="s">
        <v>335</v>
      </c>
      <c r="W37" s="108"/>
      <c r="X37" s="108" t="s">
        <v>335</v>
      </c>
      <c r="Y37" s="108"/>
      <c r="Z37" s="108"/>
      <c r="AA37" s="108"/>
      <c r="AB37" s="108" t="s">
        <v>348</v>
      </c>
      <c r="AC37" s="112" t="s">
        <v>803</v>
      </c>
    </row>
    <row r="38" spans="1:29" x14ac:dyDescent="0.25">
      <c r="A38" s="96"/>
      <c r="B38" s="97"/>
      <c r="C38" s="97"/>
      <c r="D38" s="97"/>
      <c r="E38" s="98" t="s">
        <v>97</v>
      </c>
      <c r="F38" s="97"/>
      <c r="G38" s="97"/>
      <c r="H38" s="97"/>
      <c r="I38" s="97"/>
      <c r="J38" s="97"/>
      <c r="K38" s="97"/>
      <c r="L38" s="95">
        <v>754825</v>
      </c>
      <c r="M38" s="95">
        <v>774825</v>
      </c>
      <c r="N38" s="95">
        <v>158047.35</v>
      </c>
      <c r="O38" s="95">
        <v>0</v>
      </c>
      <c r="P38" s="95">
        <v>158047.35</v>
      </c>
      <c r="Q38" s="95">
        <v>158047.35</v>
      </c>
      <c r="R38" s="95">
        <v>148454.92000000001</v>
      </c>
      <c r="S38" s="99" t="s">
        <v>848</v>
      </c>
      <c r="T38" s="99" t="s">
        <v>811</v>
      </c>
      <c r="U38" s="96"/>
      <c r="V38" s="96"/>
      <c r="W38" s="96"/>
      <c r="X38" s="96"/>
      <c r="Y38" s="96"/>
      <c r="Z38" s="96"/>
      <c r="AA38" s="96"/>
      <c r="AB38" s="96"/>
      <c r="AC38" s="100"/>
    </row>
    <row r="39" spans="1:29" ht="33.75" customHeight="1" x14ac:dyDescent="0.25">
      <c r="A39" s="108" t="s">
        <v>324</v>
      </c>
      <c r="B39" s="109" t="s">
        <v>849</v>
      </c>
      <c r="C39" s="109" t="s">
        <v>850</v>
      </c>
      <c r="D39" s="109" t="s">
        <v>450</v>
      </c>
      <c r="E39" s="109" t="s">
        <v>451</v>
      </c>
      <c r="F39" s="109" t="s">
        <v>799</v>
      </c>
      <c r="G39" s="109" t="s">
        <v>325</v>
      </c>
      <c r="H39" s="109" t="s">
        <v>19</v>
      </c>
      <c r="I39" s="108" t="s">
        <v>808</v>
      </c>
      <c r="J39" s="109" t="s">
        <v>130</v>
      </c>
      <c r="K39" s="109" t="s">
        <v>809</v>
      </c>
      <c r="L39" s="110">
        <v>7474275</v>
      </c>
      <c r="M39" s="110">
        <v>7431773.7599999998</v>
      </c>
      <c r="N39" s="110">
        <v>1982650.2</v>
      </c>
      <c r="O39" s="110">
        <v>0</v>
      </c>
      <c r="P39" s="110">
        <v>1982650.2</v>
      </c>
      <c r="Q39" s="110">
        <v>1982650.2</v>
      </c>
      <c r="R39" s="110">
        <v>1878137.47</v>
      </c>
      <c r="S39" s="111" t="s">
        <v>851</v>
      </c>
      <c r="T39" s="111" t="s">
        <v>811</v>
      </c>
      <c r="U39" s="108" t="s">
        <v>1189</v>
      </c>
      <c r="V39" s="108" t="s">
        <v>335</v>
      </c>
      <c r="W39" s="108"/>
      <c r="X39" s="108" t="s">
        <v>335</v>
      </c>
      <c r="Y39" s="108"/>
      <c r="Z39" s="108"/>
      <c r="AA39" s="108"/>
      <c r="AB39" s="108" t="s">
        <v>348</v>
      </c>
      <c r="AC39" s="112" t="s">
        <v>803</v>
      </c>
    </row>
    <row r="40" spans="1:29" x14ac:dyDescent="0.25">
      <c r="A40" s="96"/>
      <c r="B40" s="97"/>
      <c r="C40" s="97"/>
      <c r="D40" s="97"/>
      <c r="E40" s="98" t="s">
        <v>97</v>
      </c>
      <c r="F40" s="97"/>
      <c r="G40" s="97"/>
      <c r="H40" s="97"/>
      <c r="I40" s="97"/>
      <c r="J40" s="97"/>
      <c r="K40" s="97"/>
      <c r="L40" s="95">
        <v>7474275</v>
      </c>
      <c r="M40" s="95">
        <v>7431773.7599999998</v>
      </c>
      <c r="N40" s="95">
        <v>1982650.2</v>
      </c>
      <c r="O40" s="95">
        <v>0</v>
      </c>
      <c r="P40" s="95">
        <v>1982650.2</v>
      </c>
      <c r="Q40" s="95">
        <v>1982650.2</v>
      </c>
      <c r="R40" s="95">
        <v>1878137.47</v>
      </c>
      <c r="S40" s="99" t="s">
        <v>851</v>
      </c>
      <c r="T40" s="99" t="s">
        <v>811</v>
      </c>
      <c r="U40" s="96"/>
      <c r="V40" s="96"/>
      <c r="W40" s="96"/>
      <c r="X40" s="96"/>
      <c r="Y40" s="96"/>
      <c r="Z40" s="96"/>
      <c r="AA40" s="96"/>
      <c r="AB40" s="96"/>
      <c r="AC40" s="100"/>
    </row>
    <row r="41" spans="1:29" ht="40.5" customHeight="1" x14ac:dyDescent="0.25">
      <c r="A41" s="108" t="s">
        <v>324</v>
      </c>
      <c r="B41" s="109" t="s">
        <v>797</v>
      </c>
      <c r="C41" s="109" t="s">
        <v>798</v>
      </c>
      <c r="D41" s="109" t="s">
        <v>719</v>
      </c>
      <c r="E41" s="109" t="s">
        <v>720</v>
      </c>
      <c r="F41" s="109" t="s">
        <v>799</v>
      </c>
      <c r="G41" s="109" t="s">
        <v>325</v>
      </c>
      <c r="H41" s="109" t="s">
        <v>19</v>
      </c>
      <c r="I41" s="108" t="s">
        <v>808</v>
      </c>
      <c r="J41" s="109" t="s">
        <v>130</v>
      </c>
      <c r="K41" s="109" t="s">
        <v>809</v>
      </c>
      <c r="L41" s="110">
        <v>18399571</v>
      </c>
      <c r="M41" s="110">
        <v>19005191.16</v>
      </c>
      <c r="N41" s="110">
        <v>7344827.2699999996</v>
      </c>
      <c r="O41" s="110">
        <v>0</v>
      </c>
      <c r="P41" s="110">
        <v>7344827.2699999996</v>
      </c>
      <c r="Q41" s="110">
        <v>7344827.2699999996</v>
      </c>
      <c r="R41" s="110">
        <v>5806931.71</v>
      </c>
      <c r="S41" s="111" t="s">
        <v>852</v>
      </c>
      <c r="T41" s="111" t="s">
        <v>811</v>
      </c>
      <c r="U41" s="108" t="s">
        <v>1189</v>
      </c>
      <c r="V41" s="108" t="s">
        <v>335</v>
      </c>
      <c r="W41" s="108"/>
      <c r="X41" s="108" t="s">
        <v>335</v>
      </c>
      <c r="Y41" s="108"/>
      <c r="Z41" s="108"/>
      <c r="AA41" s="108"/>
      <c r="AB41" s="108" t="s">
        <v>348</v>
      </c>
      <c r="AC41" s="112" t="s">
        <v>803</v>
      </c>
    </row>
    <row r="42" spans="1:29" ht="40.5" customHeight="1" x14ac:dyDescent="0.25">
      <c r="A42" s="108" t="s">
        <v>821</v>
      </c>
      <c r="B42" s="109" t="s">
        <v>797</v>
      </c>
      <c r="C42" s="109" t="s">
        <v>798</v>
      </c>
      <c r="D42" s="109" t="s">
        <v>721</v>
      </c>
      <c r="E42" s="109" t="s">
        <v>722</v>
      </c>
      <c r="F42" s="109" t="s">
        <v>799</v>
      </c>
      <c r="G42" s="109" t="s">
        <v>325</v>
      </c>
      <c r="H42" s="109" t="s">
        <v>19</v>
      </c>
      <c r="I42" s="108" t="s">
        <v>808</v>
      </c>
      <c r="J42" s="109" t="s">
        <v>130</v>
      </c>
      <c r="K42" s="109" t="s">
        <v>809</v>
      </c>
      <c r="L42" s="110">
        <v>2477308</v>
      </c>
      <c r="M42" s="110">
        <v>2477308</v>
      </c>
      <c r="N42" s="110">
        <v>493324.32</v>
      </c>
      <c r="O42" s="110">
        <v>0</v>
      </c>
      <c r="P42" s="110">
        <v>493324.32</v>
      </c>
      <c r="Q42" s="110">
        <v>493324.32</v>
      </c>
      <c r="R42" s="110">
        <v>460158.71</v>
      </c>
      <c r="S42" s="111" t="s">
        <v>853</v>
      </c>
      <c r="T42" s="111" t="s">
        <v>811</v>
      </c>
      <c r="U42" s="108" t="s">
        <v>1189</v>
      </c>
      <c r="V42" s="108" t="s">
        <v>335</v>
      </c>
      <c r="W42" s="108"/>
      <c r="X42" s="108" t="s">
        <v>335</v>
      </c>
      <c r="Y42" s="108"/>
      <c r="Z42" s="108"/>
      <c r="AA42" s="108"/>
      <c r="AB42" s="108" t="s">
        <v>348</v>
      </c>
      <c r="AC42" s="112" t="s">
        <v>803</v>
      </c>
    </row>
    <row r="43" spans="1:29" ht="40.5" customHeight="1" x14ac:dyDescent="0.25">
      <c r="A43" s="108" t="s">
        <v>854</v>
      </c>
      <c r="B43" s="109" t="s">
        <v>855</v>
      </c>
      <c r="C43" s="109" t="s">
        <v>798</v>
      </c>
      <c r="D43" s="109" t="s">
        <v>680</v>
      </c>
      <c r="E43" s="109" t="s">
        <v>681</v>
      </c>
      <c r="F43" s="109" t="s">
        <v>799</v>
      </c>
      <c r="G43" s="109" t="s">
        <v>325</v>
      </c>
      <c r="H43" s="109" t="s">
        <v>19</v>
      </c>
      <c r="I43" s="108" t="s">
        <v>808</v>
      </c>
      <c r="J43" s="109" t="s">
        <v>130</v>
      </c>
      <c r="K43" s="109" t="s">
        <v>856</v>
      </c>
      <c r="L43" s="110">
        <v>2500000</v>
      </c>
      <c r="M43" s="110">
        <v>2500000</v>
      </c>
      <c r="N43" s="110">
        <v>456145.59</v>
      </c>
      <c r="O43" s="110">
        <v>0</v>
      </c>
      <c r="P43" s="110">
        <v>456145.59</v>
      </c>
      <c r="Q43" s="110">
        <v>456145.59</v>
      </c>
      <c r="R43" s="110">
        <v>415697.11</v>
      </c>
      <c r="S43" s="111" t="s">
        <v>857</v>
      </c>
      <c r="T43" s="111" t="s">
        <v>811</v>
      </c>
      <c r="U43" s="108" t="s">
        <v>1189</v>
      </c>
      <c r="V43" s="108" t="s">
        <v>335</v>
      </c>
      <c r="W43" s="108" t="s">
        <v>354</v>
      </c>
      <c r="X43" s="108" t="s">
        <v>335</v>
      </c>
      <c r="Y43" s="108"/>
      <c r="Z43" s="108"/>
      <c r="AA43" s="108"/>
      <c r="AB43" s="108" t="s">
        <v>348</v>
      </c>
      <c r="AC43" s="112" t="s">
        <v>803</v>
      </c>
    </row>
    <row r="44" spans="1:29" ht="40.5" customHeight="1" x14ac:dyDescent="0.25">
      <c r="A44" s="108" t="s">
        <v>858</v>
      </c>
      <c r="B44" s="109" t="s">
        <v>855</v>
      </c>
      <c r="C44" s="109" t="s">
        <v>798</v>
      </c>
      <c r="D44" s="109" t="s">
        <v>682</v>
      </c>
      <c r="E44" s="109" t="s">
        <v>683</v>
      </c>
      <c r="F44" s="109" t="s">
        <v>799</v>
      </c>
      <c r="G44" s="109" t="s">
        <v>325</v>
      </c>
      <c r="H44" s="109" t="s">
        <v>19</v>
      </c>
      <c r="I44" s="108" t="s">
        <v>808</v>
      </c>
      <c r="J44" s="109" t="s">
        <v>130</v>
      </c>
      <c r="K44" s="109" t="s">
        <v>856</v>
      </c>
      <c r="L44" s="110">
        <v>1500000</v>
      </c>
      <c r="M44" s="110">
        <v>1500000</v>
      </c>
      <c r="N44" s="110">
        <v>179543.5</v>
      </c>
      <c r="O44" s="110">
        <v>0</v>
      </c>
      <c r="P44" s="110">
        <v>179543.5</v>
      </c>
      <c r="Q44" s="110">
        <v>179543.5</v>
      </c>
      <c r="R44" s="110">
        <v>176087.5</v>
      </c>
      <c r="S44" s="111" t="s">
        <v>859</v>
      </c>
      <c r="T44" s="111" t="s">
        <v>811</v>
      </c>
      <c r="U44" s="108" t="s">
        <v>1189</v>
      </c>
      <c r="V44" s="108" t="s">
        <v>335</v>
      </c>
      <c r="W44" s="108"/>
      <c r="X44" s="108" t="s">
        <v>335</v>
      </c>
      <c r="Y44" s="108"/>
      <c r="Z44" s="108"/>
      <c r="AA44" s="108"/>
      <c r="AB44" s="108" t="s">
        <v>348</v>
      </c>
      <c r="AC44" s="112" t="s">
        <v>803</v>
      </c>
    </row>
    <row r="45" spans="1:29" x14ac:dyDescent="0.25">
      <c r="A45" s="96"/>
      <c r="B45" s="97"/>
      <c r="C45" s="97"/>
      <c r="D45" s="97"/>
      <c r="E45" s="98" t="s">
        <v>97</v>
      </c>
      <c r="F45" s="97"/>
      <c r="G45" s="97"/>
      <c r="H45" s="97"/>
      <c r="I45" s="97"/>
      <c r="J45" s="97"/>
      <c r="K45" s="97"/>
      <c r="L45" s="95">
        <v>24876879</v>
      </c>
      <c r="M45" s="95">
        <v>25482499.16</v>
      </c>
      <c r="N45" s="95">
        <v>8473840.6799999997</v>
      </c>
      <c r="O45" s="95">
        <v>0</v>
      </c>
      <c r="P45" s="95">
        <v>8473840.6799999997</v>
      </c>
      <c r="Q45" s="95">
        <v>8473840.6799999997</v>
      </c>
      <c r="R45" s="95">
        <v>6858875.0300000003</v>
      </c>
      <c r="S45" s="99" t="s">
        <v>860</v>
      </c>
      <c r="T45" s="99" t="s">
        <v>811</v>
      </c>
      <c r="U45" s="96"/>
      <c r="V45" s="96"/>
      <c r="W45" s="96"/>
      <c r="X45" s="96"/>
      <c r="Y45" s="96"/>
      <c r="Z45" s="96"/>
      <c r="AA45" s="96"/>
      <c r="AB45" s="96"/>
      <c r="AC45" s="100"/>
    </row>
    <row r="46" spans="1:29" ht="33.75" customHeight="1" x14ac:dyDescent="0.25">
      <c r="A46" s="108" t="s">
        <v>324</v>
      </c>
      <c r="B46" s="109" t="s">
        <v>861</v>
      </c>
      <c r="C46" s="109" t="s">
        <v>862</v>
      </c>
      <c r="D46" s="109" t="s">
        <v>453</v>
      </c>
      <c r="E46" s="109" t="s">
        <v>454</v>
      </c>
      <c r="F46" s="109" t="s">
        <v>799</v>
      </c>
      <c r="G46" s="109" t="s">
        <v>325</v>
      </c>
      <c r="H46" s="109" t="s">
        <v>19</v>
      </c>
      <c r="I46" s="108" t="s">
        <v>808</v>
      </c>
      <c r="J46" s="109" t="s">
        <v>130</v>
      </c>
      <c r="K46" s="109" t="s">
        <v>863</v>
      </c>
      <c r="L46" s="110">
        <v>2650000</v>
      </c>
      <c r="M46" s="110">
        <v>2650000</v>
      </c>
      <c r="N46" s="110">
        <v>70000</v>
      </c>
      <c r="O46" s="110">
        <v>0</v>
      </c>
      <c r="P46" s="110">
        <v>70000</v>
      </c>
      <c r="Q46" s="110">
        <v>70000</v>
      </c>
      <c r="R46" s="110">
        <v>70000</v>
      </c>
      <c r="S46" s="111" t="s">
        <v>864</v>
      </c>
      <c r="T46" s="111" t="s">
        <v>811</v>
      </c>
      <c r="U46" s="108" t="s">
        <v>1189</v>
      </c>
      <c r="V46" s="108" t="s">
        <v>354</v>
      </c>
      <c r="W46" s="108"/>
      <c r="X46" s="108" t="s">
        <v>354</v>
      </c>
      <c r="Y46" s="108"/>
      <c r="Z46" s="108"/>
      <c r="AA46" s="108"/>
      <c r="AB46" s="108" t="s">
        <v>348</v>
      </c>
      <c r="AC46" s="112" t="s">
        <v>803</v>
      </c>
    </row>
    <row r="47" spans="1:29" x14ac:dyDescent="0.25">
      <c r="A47" s="96"/>
      <c r="B47" s="97"/>
      <c r="C47" s="97"/>
      <c r="D47" s="97"/>
      <c r="E47" s="98" t="s">
        <v>97</v>
      </c>
      <c r="F47" s="97"/>
      <c r="G47" s="97"/>
      <c r="H47" s="97"/>
      <c r="I47" s="97"/>
      <c r="J47" s="97"/>
      <c r="K47" s="97"/>
      <c r="L47" s="95">
        <v>2650000</v>
      </c>
      <c r="M47" s="95">
        <v>2650000</v>
      </c>
      <c r="N47" s="95">
        <v>70000</v>
      </c>
      <c r="O47" s="95">
        <v>0</v>
      </c>
      <c r="P47" s="95">
        <v>70000</v>
      </c>
      <c r="Q47" s="95">
        <v>70000</v>
      </c>
      <c r="R47" s="95">
        <v>70000</v>
      </c>
      <c r="S47" s="99" t="s">
        <v>864</v>
      </c>
      <c r="T47" s="99" t="s">
        <v>811</v>
      </c>
      <c r="U47" s="96"/>
      <c r="V47" s="96"/>
      <c r="W47" s="96"/>
      <c r="X47" s="96"/>
      <c r="Y47" s="96"/>
      <c r="Z47" s="96"/>
      <c r="AA47" s="96"/>
      <c r="AB47" s="96"/>
      <c r="AC47" s="100"/>
    </row>
    <row r="48" spans="1:29" ht="20.25" customHeight="1" x14ac:dyDescent="0.25">
      <c r="A48" s="108" t="s">
        <v>324</v>
      </c>
      <c r="B48" s="109" t="s">
        <v>865</v>
      </c>
      <c r="C48" s="109" t="s">
        <v>866</v>
      </c>
      <c r="D48" s="109" t="s">
        <v>587</v>
      </c>
      <c r="E48" s="109" t="s">
        <v>588</v>
      </c>
      <c r="F48" s="109" t="s">
        <v>799</v>
      </c>
      <c r="G48" s="109" t="s">
        <v>325</v>
      </c>
      <c r="H48" s="109" t="s">
        <v>19</v>
      </c>
      <c r="I48" s="108" t="s">
        <v>808</v>
      </c>
      <c r="J48" s="109" t="s">
        <v>130</v>
      </c>
      <c r="K48" s="109" t="s">
        <v>809</v>
      </c>
      <c r="L48" s="110">
        <v>1275399</v>
      </c>
      <c r="M48" s="110">
        <v>1275399</v>
      </c>
      <c r="N48" s="110">
        <v>155236.65</v>
      </c>
      <c r="O48" s="110">
        <v>0</v>
      </c>
      <c r="P48" s="110">
        <v>155236.65</v>
      </c>
      <c r="Q48" s="110">
        <v>155236.65</v>
      </c>
      <c r="R48" s="110">
        <v>144055.65</v>
      </c>
      <c r="S48" s="111" t="s">
        <v>867</v>
      </c>
      <c r="T48" s="111" t="s">
        <v>811</v>
      </c>
      <c r="U48" s="108" t="s">
        <v>1189</v>
      </c>
      <c r="V48" s="108" t="s">
        <v>335</v>
      </c>
      <c r="W48" s="108"/>
      <c r="X48" s="108" t="s">
        <v>335</v>
      </c>
      <c r="Y48" s="108"/>
      <c r="Z48" s="108"/>
      <c r="AA48" s="108"/>
      <c r="AB48" s="108" t="s">
        <v>348</v>
      </c>
      <c r="AC48" s="112" t="s">
        <v>803</v>
      </c>
    </row>
    <row r="49" spans="1:29" ht="20.25" customHeight="1" x14ac:dyDescent="0.25">
      <c r="A49" s="108" t="s">
        <v>821</v>
      </c>
      <c r="B49" s="109" t="s">
        <v>868</v>
      </c>
      <c r="C49" s="109" t="s">
        <v>866</v>
      </c>
      <c r="D49" s="109" t="s">
        <v>597</v>
      </c>
      <c r="E49" s="109" t="s">
        <v>598</v>
      </c>
      <c r="F49" s="109" t="s">
        <v>799</v>
      </c>
      <c r="G49" s="109" t="s">
        <v>325</v>
      </c>
      <c r="H49" s="109" t="s">
        <v>19</v>
      </c>
      <c r="I49" s="108" t="s">
        <v>808</v>
      </c>
      <c r="J49" s="109" t="s">
        <v>130</v>
      </c>
      <c r="K49" s="109" t="s">
        <v>869</v>
      </c>
      <c r="L49" s="110">
        <v>2000000</v>
      </c>
      <c r="M49" s="110">
        <v>2000000</v>
      </c>
      <c r="N49" s="110">
        <v>403000</v>
      </c>
      <c r="O49" s="110">
        <v>0</v>
      </c>
      <c r="P49" s="110">
        <v>403000</v>
      </c>
      <c r="Q49" s="110">
        <v>403000</v>
      </c>
      <c r="R49" s="110">
        <v>393100</v>
      </c>
      <c r="S49" s="111" t="s">
        <v>870</v>
      </c>
      <c r="T49" s="111" t="s">
        <v>811</v>
      </c>
      <c r="U49" s="108" t="s">
        <v>1189</v>
      </c>
      <c r="V49" s="108" t="s">
        <v>335</v>
      </c>
      <c r="W49" s="108"/>
      <c r="X49" s="108" t="s">
        <v>335</v>
      </c>
      <c r="Y49" s="108"/>
      <c r="Z49" s="108"/>
      <c r="AA49" s="108"/>
      <c r="AB49" s="108" t="s">
        <v>348</v>
      </c>
      <c r="AC49" s="112" t="s">
        <v>803</v>
      </c>
    </row>
    <row r="50" spans="1:29" x14ac:dyDescent="0.25">
      <c r="A50" s="96"/>
      <c r="B50" s="97"/>
      <c r="C50" s="97"/>
      <c r="D50" s="97"/>
      <c r="E50" s="98" t="s">
        <v>97</v>
      </c>
      <c r="F50" s="97"/>
      <c r="G50" s="97"/>
      <c r="H50" s="97"/>
      <c r="I50" s="97"/>
      <c r="J50" s="97"/>
      <c r="K50" s="97"/>
      <c r="L50" s="95">
        <v>3275399</v>
      </c>
      <c r="M50" s="95">
        <v>3275399</v>
      </c>
      <c r="N50" s="95">
        <v>558236.65</v>
      </c>
      <c r="O50" s="95">
        <v>0</v>
      </c>
      <c r="P50" s="95">
        <v>558236.65</v>
      </c>
      <c r="Q50" s="95">
        <v>558236.65</v>
      </c>
      <c r="R50" s="95">
        <v>537155.65</v>
      </c>
      <c r="S50" s="99" t="s">
        <v>871</v>
      </c>
      <c r="T50" s="99" t="s">
        <v>811</v>
      </c>
      <c r="U50" s="96"/>
      <c r="V50" s="96"/>
      <c r="W50" s="96"/>
      <c r="X50" s="96"/>
      <c r="Y50" s="96"/>
      <c r="Z50" s="96"/>
      <c r="AA50" s="96"/>
      <c r="AB50" s="96"/>
      <c r="AC50" s="100"/>
    </row>
    <row r="51" spans="1:29" ht="20.25" customHeight="1" x14ac:dyDescent="0.25">
      <c r="A51" s="108" t="s">
        <v>324</v>
      </c>
      <c r="B51" s="109" t="s">
        <v>872</v>
      </c>
      <c r="C51" s="109" t="s">
        <v>873</v>
      </c>
      <c r="D51" s="109" t="s">
        <v>590</v>
      </c>
      <c r="E51" s="109" t="s">
        <v>591</v>
      </c>
      <c r="F51" s="109" t="s">
        <v>799</v>
      </c>
      <c r="G51" s="109" t="s">
        <v>325</v>
      </c>
      <c r="H51" s="109" t="s">
        <v>19</v>
      </c>
      <c r="I51" s="108" t="s">
        <v>808</v>
      </c>
      <c r="J51" s="109" t="s">
        <v>130</v>
      </c>
      <c r="K51" s="109" t="s">
        <v>809</v>
      </c>
      <c r="L51" s="110">
        <v>10345239</v>
      </c>
      <c r="M51" s="110">
        <v>10345239</v>
      </c>
      <c r="N51" s="110">
        <v>1985429.82</v>
      </c>
      <c r="O51" s="110">
        <v>0</v>
      </c>
      <c r="P51" s="110">
        <v>1985429.82</v>
      </c>
      <c r="Q51" s="110">
        <v>1985429.82</v>
      </c>
      <c r="R51" s="110">
        <v>1845560.03</v>
      </c>
      <c r="S51" s="111" t="s">
        <v>874</v>
      </c>
      <c r="T51" s="111" t="s">
        <v>811</v>
      </c>
      <c r="U51" s="108" t="s">
        <v>1189</v>
      </c>
      <c r="V51" s="108" t="s">
        <v>335</v>
      </c>
      <c r="W51" s="108"/>
      <c r="X51" s="108" t="s">
        <v>335</v>
      </c>
      <c r="Y51" s="108"/>
      <c r="Z51" s="108"/>
      <c r="AA51" s="108"/>
      <c r="AB51" s="108" t="s">
        <v>348</v>
      </c>
      <c r="AC51" s="112" t="s">
        <v>803</v>
      </c>
    </row>
    <row r="52" spans="1:29" ht="20.25" customHeight="1" x14ac:dyDescent="0.25">
      <c r="A52" s="108" t="s">
        <v>821</v>
      </c>
      <c r="B52" s="109" t="s">
        <v>872</v>
      </c>
      <c r="C52" s="109" t="s">
        <v>873</v>
      </c>
      <c r="D52" s="109" t="s">
        <v>592</v>
      </c>
      <c r="E52" s="109" t="s">
        <v>593</v>
      </c>
      <c r="F52" s="109" t="s">
        <v>799</v>
      </c>
      <c r="G52" s="109" t="s">
        <v>325</v>
      </c>
      <c r="H52" s="109" t="s">
        <v>19</v>
      </c>
      <c r="I52" s="108" t="s">
        <v>808</v>
      </c>
      <c r="J52" s="109" t="s">
        <v>130</v>
      </c>
      <c r="K52" s="109" t="s">
        <v>809</v>
      </c>
      <c r="L52" s="110">
        <v>3853503</v>
      </c>
      <c r="M52" s="110">
        <v>3853503</v>
      </c>
      <c r="N52" s="110">
        <v>689922.45</v>
      </c>
      <c r="O52" s="110">
        <v>0</v>
      </c>
      <c r="P52" s="110">
        <v>689922.45</v>
      </c>
      <c r="Q52" s="110">
        <v>689922.45</v>
      </c>
      <c r="R52" s="110">
        <v>635860.26</v>
      </c>
      <c r="S52" s="111" t="s">
        <v>875</v>
      </c>
      <c r="T52" s="111" t="s">
        <v>811</v>
      </c>
      <c r="U52" s="108" t="s">
        <v>1189</v>
      </c>
      <c r="V52" s="108" t="s">
        <v>335</v>
      </c>
      <c r="W52" s="108"/>
      <c r="X52" s="108" t="s">
        <v>335</v>
      </c>
      <c r="Y52" s="108"/>
      <c r="Z52" s="108"/>
      <c r="AA52" s="108"/>
      <c r="AB52" s="108" t="s">
        <v>348</v>
      </c>
      <c r="AC52" s="112" t="s">
        <v>803</v>
      </c>
    </row>
    <row r="53" spans="1:29" ht="20.25" customHeight="1" x14ac:dyDescent="0.25">
      <c r="A53" s="108" t="s">
        <v>854</v>
      </c>
      <c r="B53" s="109" t="s">
        <v>872</v>
      </c>
      <c r="C53" s="109" t="s">
        <v>873</v>
      </c>
      <c r="D53" s="109" t="s">
        <v>606</v>
      </c>
      <c r="E53" s="109" t="s">
        <v>607</v>
      </c>
      <c r="F53" s="109" t="s">
        <v>799</v>
      </c>
      <c r="G53" s="109" t="s">
        <v>325</v>
      </c>
      <c r="H53" s="109" t="s">
        <v>19</v>
      </c>
      <c r="I53" s="108" t="s">
        <v>808</v>
      </c>
      <c r="J53" s="109" t="s">
        <v>130</v>
      </c>
      <c r="K53" s="109" t="s">
        <v>863</v>
      </c>
      <c r="L53" s="110">
        <v>2000000</v>
      </c>
      <c r="M53" s="110">
        <v>2737698</v>
      </c>
      <c r="N53" s="110">
        <v>2737698</v>
      </c>
      <c r="O53" s="110">
        <v>0</v>
      </c>
      <c r="P53" s="110">
        <v>2737698</v>
      </c>
      <c r="Q53" s="110">
        <v>2737698</v>
      </c>
      <c r="R53" s="110">
        <v>160000</v>
      </c>
      <c r="S53" s="111" t="s">
        <v>802</v>
      </c>
      <c r="T53" s="111" t="s">
        <v>811</v>
      </c>
      <c r="U53" s="108" t="s">
        <v>1189</v>
      </c>
      <c r="V53" s="108" t="s">
        <v>335</v>
      </c>
      <c r="W53" s="108" t="s">
        <v>876</v>
      </c>
      <c r="X53" s="108" t="s">
        <v>335</v>
      </c>
      <c r="Y53" s="108"/>
      <c r="Z53" s="108"/>
      <c r="AA53" s="108"/>
      <c r="AB53" s="108" t="s">
        <v>348</v>
      </c>
      <c r="AC53" s="112" t="s">
        <v>803</v>
      </c>
    </row>
    <row r="54" spans="1:29" x14ac:dyDescent="0.25">
      <c r="A54" s="96"/>
      <c r="B54" s="97"/>
      <c r="C54" s="97"/>
      <c r="D54" s="97"/>
      <c r="E54" s="98" t="s">
        <v>97</v>
      </c>
      <c r="F54" s="97"/>
      <c r="G54" s="97"/>
      <c r="H54" s="97"/>
      <c r="I54" s="97"/>
      <c r="J54" s="97"/>
      <c r="K54" s="97"/>
      <c r="L54" s="95">
        <v>16198742</v>
      </c>
      <c r="M54" s="95">
        <v>16936440</v>
      </c>
      <c r="N54" s="95">
        <v>5413050.2699999996</v>
      </c>
      <c r="O54" s="95">
        <v>0</v>
      </c>
      <c r="P54" s="95">
        <v>5413050.2699999996</v>
      </c>
      <c r="Q54" s="95">
        <v>5413050.2699999996</v>
      </c>
      <c r="R54" s="95">
        <v>2641420.29</v>
      </c>
      <c r="S54" s="99" t="s">
        <v>877</v>
      </c>
      <c r="T54" s="99" t="s">
        <v>811</v>
      </c>
      <c r="U54" s="96"/>
      <c r="V54" s="96"/>
      <c r="W54" s="96"/>
      <c r="X54" s="96"/>
      <c r="Y54" s="96"/>
      <c r="Z54" s="96"/>
      <c r="AA54" s="96"/>
      <c r="AB54" s="96"/>
      <c r="AC54" s="100"/>
    </row>
    <row r="55" spans="1:29" ht="20.25" customHeight="1" x14ac:dyDescent="0.25">
      <c r="A55" s="108" t="s">
        <v>324</v>
      </c>
      <c r="B55" s="109" t="s">
        <v>878</v>
      </c>
      <c r="C55" s="109" t="s">
        <v>879</v>
      </c>
      <c r="D55" s="109" t="s">
        <v>595</v>
      </c>
      <c r="E55" s="109" t="s">
        <v>596</v>
      </c>
      <c r="F55" s="109" t="s">
        <v>799</v>
      </c>
      <c r="G55" s="109" t="s">
        <v>325</v>
      </c>
      <c r="H55" s="109" t="s">
        <v>19</v>
      </c>
      <c r="I55" s="108" t="s">
        <v>808</v>
      </c>
      <c r="J55" s="109" t="s">
        <v>130</v>
      </c>
      <c r="K55" s="109" t="s">
        <v>809</v>
      </c>
      <c r="L55" s="110">
        <v>5528607</v>
      </c>
      <c r="M55" s="110">
        <v>5533977.7999999998</v>
      </c>
      <c r="N55" s="110">
        <v>1082685.3799999999</v>
      </c>
      <c r="O55" s="110">
        <v>0</v>
      </c>
      <c r="P55" s="110">
        <v>1082685.3799999999</v>
      </c>
      <c r="Q55" s="110">
        <v>1082685.3799999999</v>
      </c>
      <c r="R55" s="110">
        <v>998999.43</v>
      </c>
      <c r="S55" s="111" t="s">
        <v>880</v>
      </c>
      <c r="T55" s="111" t="s">
        <v>811</v>
      </c>
      <c r="U55" s="108" t="s">
        <v>1189</v>
      </c>
      <c r="V55" s="108" t="s">
        <v>335</v>
      </c>
      <c r="W55" s="108"/>
      <c r="X55" s="108" t="s">
        <v>335</v>
      </c>
      <c r="Y55" s="108"/>
      <c r="Z55" s="108"/>
      <c r="AA55" s="108"/>
      <c r="AB55" s="108" t="s">
        <v>348</v>
      </c>
      <c r="AC55" s="112" t="s">
        <v>803</v>
      </c>
    </row>
    <row r="56" spans="1:29" x14ac:dyDescent="0.25">
      <c r="A56" s="96"/>
      <c r="B56" s="97"/>
      <c r="C56" s="97"/>
      <c r="D56" s="97"/>
      <c r="E56" s="98" t="s">
        <v>97</v>
      </c>
      <c r="F56" s="97"/>
      <c r="G56" s="97"/>
      <c r="H56" s="97"/>
      <c r="I56" s="97"/>
      <c r="J56" s="97"/>
      <c r="K56" s="97"/>
      <c r="L56" s="95">
        <v>5528607</v>
      </c>
      <c r="M56" s="95">
        <v>5533977.7999999998</v>
      </c>
      <c r="N56" s="95">
        <v>1082685.3799999999</v>
      </c>
      <c r="O56" s="95">
        <v>0</v>
      </c>
      <c r="P56" s="95">
        <v>1082685.3799999999</v>
      </c>
      <c r="Q56" s="95">
        <v>1082685.3799999999</v>
      </c>
      <c r="R56" s="95">
        <v>998999.43</v>
      </c>
      <c r="S56" s="99" t="s">
        <v>880</v>
      </c>
      <c r="T56" s="99" t="s">
        <v>811</v>
      </c>
      <c r="U56" s="96"/>
      <c r="V56" s="96"/>
      <c r="W56" s="96"/>
      <c r="X56" s="96"/>
      <c r="Y56" s="96"/>
      <c r="Z56" s="96"/>
      <c r="AA56" s="96"/>
      <c r="AB56" s="96"/>
      <c r="AC56" s="100"/>
    </row>
    <row r="57" spans="1:29" ht="27" customHeight="1" x14ac:dyDescent="0.25">
      <c r="A57" s="108" t="s">
        <v>324</v>
      </c>
      <c r="B57" s="109" t="s">
        <v>881</v>
      </c>
      <c r="C57" s="109" t="s">
        <v>882</v>
      </c>
      <c r="D57" s="109" t="s">
        <v>669</v>
      </c>
      <c r="E57" s="109" t="s">
        <v>670</v>
      </c>
      <c r="F57" s="109" t="s">
        <v>799</v>
      </c>
      <c r="G57" s="109" t="s">
        <v>325</v>
      </c>
      <c r="H57" s="109" t="s">
        <v>19</v>
      </c>
      <c r="I57" s="108" t="s">
        <v>808</v>
      </c>
      <c r="J57" s="109" t="s">
        <v>130</v>
      </c>
      <c r="K57" s="109" t="s">
        <v>809</v>
      </c>
      <c r="L57" s="110">
        <v>24291332.449999999</v>
      </c>
      <c r="M57" s="110">
        <v>24291332.449999999</v>
      </c>
      <c r="N57" s="110">
        <v>7357720.1600000001</v>
      </c>
      <c r="O57" s="110">
        <v>0</v>
      </c>
      <c r="P57" s="110">
        <v>7357720.1600000001</v>
      </c>
      <c r="Q57" s="110">
        <v>7357720.1600000001</v>
      </c>
      <c r="R57" s="110">
        <v>7357720.1600000001</v>
      </c>
      <c r="S57" s="111" t="s">
        <v>883</v>
      </c>
      <c r="T57" s="111" t="s">
        <v>811</v>
      </c>
      <c r="U57" s="108" t="s">
        <v>1189</v>
      </c>
      <c r="V57" s="108" t="s">
        <v>335</v>
      </c>
      <c r="W57" s="108"/>
      <c r="X57" s="108" t="s">
        <v>335</v>
      </c>
      <c r="Y57" s="108"/>
      <c r="Z57" s="108"/>
      <c r="AA57" s="108"/>
      <c r="AB57" s="108" t="s">
        <v>348</v>
      </c>
      <c r="AC57" s="112" t="s">
        <v>803</v>
      </c>
    </row>
    <row r="58" spans="1:29" x14ac:dyDescent="0.25">
      <c r="A58" s="96"/>
      <c r="B58" s="97"/>
      <c r="C58" s="97"/>
      <c r="D58" s="97"/>
      <c r="E58" s="98" t="s">
        <v>97</v>
      </c>
      <c r="F58" s="97"/>
      <c r="G58" s="97"/>
      <c r="H58" s="97"/>
      <c r="I58" s="97"/>
      <c r="J58" s="97"/>
      <c r="K58" s="97"/>
      <c r="L58" s="95">
        <v>24291332.449999999</v>
      </c>
      <c r="M58" s="95">
        <v>24291332.449999999</v>
      </c>
      <c r="N58" s="95">
        <v>7357720.1600000001</v>
      </c>
      <c r="O58" s="95">
        <v>0</v>
      </c>
      <c r="P58" s="95">
        <v>7357720.1600000001</v>
      </c>
      <c r="Q58" s="95">
        <v>7357720.1600000001</v>
      </c>
      <c r="R58" s="95">
        <v>7357720.1600000001</v>
      </c>
      <c r="S58" s="99" t="s">
        <v>883</v>
      </c>
      <c r="T58" s="99" t="s">
        <v>811</v>
      </c>
      <c r="U58" s="96"/>
      <c r="V58" s="96"/>
      <c r="W58" s="96"/>
      <c r="X58" s="96"/>
      <c r="Y58" s="96"/>
      <c r="Z58" s="96"/>
      <c r="AA58" s="96"/>
      <c r="AB58" s="96"/>
      <c r="AC58" s="100"/>
    </row>
    <row r="59" spans="1:29" ht="33.75" customHeight="1" x14ac:dyDescent="0.25">
      <c r="A59" s="108" t="s">
        <v>324</v>
      </c>
      <c r="B59" s="109" t="s">
        <v>884</v>
      </c>
      <c r="C59" s="109" t="s">
        <v>885</v>
      </c>
      <c r="D59" s="109" t="s">
        <v>378</v>
      </c>
      <c r="E59" s="109" t="s">
        <v>379</v>
      </c>
      <c r="F59" s="109" t="s">
        <v>799</v>
      </c>
      <c r="G59" s="109" t="s">
        <v>325</v>
      </c>
      <c r="H59" s="109" t="s">
        <v>19</v>
      </c>
      <c r="I59" s="108" t="s">
        <v>808</v>
      </c>
      <c r="J59" s="109" t="s">
        <v>130</v>
      </c>
      <c r="K59" s="109" t="s">
        <v>809</v>
      </c>
      <c r="L59" s="110">
        <v>2366704</v>
      </c>
      <c r="M59" s="110">
        <v>2366704</v>
      </c>
      <c r="N59" s="110">
        <v>467287.29</v>
      </c>
      <c r="O59" s="110">
        <v>0</v>
      </c>
      <c r="P59" s="110">
        <v>467287.29</v>
      </c>
      <c r="Q59" s="110">
        <v>467287.29</v>
      </c>
      <c r="R59" s="110">
        <v>434495.83</v>
      </c>
      <c r="S59" s="111" t="s">
        <v>886</v>
      </c>
      <c r="T59" s="111" t="s">
        <v>811</v>
      </c>
      <c r="U59" s="108" t="s">
        <v>1189</v>
      </c>
      <c r="V59" s="108" t="s">
        <v>335</v>
      </c>
      <c r="W59" s="108"/>
      <c r="X59" s="108" t="s">
        <v>335</v>
      </c>
      <c r="Y59" s="108"/>
      <c r="Z59" s="108"/>
      <c r="AA59" s="108"/>
      <c r="AB59" s="108" t="s">
        <v>348</v>
      </c>
      <c r="AC59" s="112" t="s">
        <v>803</v>
      </c>
    </row>
    <row r="60" spans="1:29" ht="33.75" customHeight="1" x14ac:dyDescent="0.25">
      <c r="A60" s="108" t="s">
        <v>821</v>
      </c>
      <c r="B60" s="109" t="s">
        <v>887</v>
      </c>
      <c r="C60" s="109" t="s">
        <v>885</v>
      </c>
      <c r="D60" s="109" t="s">
        <v>432</v>
      </c>
      <c r="E60" s="109" t="s">
        <v>433</v>
      </c>
      <c r="F60" s="109" t="s">
        <v>799</v>
      </c>
      <c r="G60" s="109" t="s">
        <v>325</v>
      </c>
      <c r="H60" s="109" t="s">
        <v>19</v>
      </c>
      <c r="I60" s="108" t="s">
        <v>808</v>
      </c>
      <c r="J60" s="109" t="s">
        <v>130</v>
      </c>
      <c r="K60" s="109" t="s">
        <v>809</v>
      </c>
      <c r="L60" s="110">
        <v>10136842</v>
      </c>
      <c r="M60" s="110">
        <v>10183035</v>
      </c>
      <c r="N60" s="110">
        <v>3270567.08</v>
      </c>
      <c r="O60" s="110">
        <v>0</v>
      </c>
      <c r="P60" s="110">
        <v>3270567.08</v>
      </c>
      <c r="Q60" s="110">
        <v>3270567.08</v>
      </c>
      <c r="R60" s="110">
        <v>2827884.3</v>
      </c>
      <c r="S60" s="111" t="s">
        <v>888</v>
      </c>
      <c r="T60" s="111" t="s">
        <v>811</v>
      </c>
      <c r="U60" s="108" t="s">
        <v>1189</v>
      </c>
      <c r="V60" s="108" t="s">
        <v>335</v>
      </c>
      <c r="W60" s="108"/>
      <c r="X60" s="108" t="s">
        <v>335</v>
      </c>
      <c r="Y60" s="108"/>
      <c r="Z60" s="108"/>
      <c r="AA60" s="108"/>
      <c r="AB60" s="108" t="s">
        <v>348</v>
      </c>
      <c r="AC60" s="112" t="s">
        <v>803</v>
      </c>
    </row>
    <row r="61" spans="1:29" ht="33.75" customHeight="1" x14ac:dyDescent="0.25">
      <c r="A61" s="108" t="s">
        <v>854</v>
      </c>
      <c r="B61" s="109" t="s">
        <v>889</v>
      </c>
      <c r="C61" s="109" t="s">
        <v>885</v>
      </c>
      <c r="D61" s="109" t="s">
        <v>463</v>
      </c>
      <c r="E61" s="109" t="s">
        <v>464</v>
      </c>
      <c r="F61" s="109" t="s">
        <v>799</v>
      </c>
      <c r="G61" s="109" t="s">
        <v>325</v>
      </c>
      <c r="H61" s="109" t="s">
        <v>19</v>
      </c>
      <c r="I61" s="108" t="s">
        <v>808</v>
      </c>
      <c r="J61" s="109" t="s">
        <v>130</v>
      </c>
      <c r="K61" s="109" t="s">
        <v>809</v>
      </c>
      <c r="L61" s="110">
        <v>28402082</v>
      </c>
      <c r="M61" s="110">
        <v>28534681.859999999</v>
      </c>
      <c r="N61" s="110">
        <v>7960088.7300000004</v>
      </c>
      <c r="O61" s="110">
        <v>0</v>
      </c>
      <c r="P61" s="110">
        <v>7960088.7300000004</v>
      </c>
      <c r="Q61" s="110">
        <v>7960088.7300000004</v>
      </c>
      <c r="R61" s="110">
        <v>7147202.6900000004</v>
      </c>
      <c r="S61" s="111" t="s">
        <v>890</v>
      </c>
      <c r="T61" s="111" t="s">
        <v>811</v>
      </c>
      <c r="U61" s="108" t="s">
        <v>1189</v>
      </c>
      <c r="V61" s="108" t="s">
        <v>335</v>
      </c>
      <c r="W61" s="108"/>
      <c r="X61" s="108" t="s">
        <v>335</v>
      </c>
      <c r="Y61" s="108"/>
      <c r="Z61" s="108"/>
      <c r="AA61" s="108"/>
      <c r="AB61" s="108" t="s">
        <v>348</v>
      </c>
      <c r="AC61" s="112" t="s">
        <v>803</v>
      </c>
    </row>
    <row r="62" spans="1:29" ht="33.75" customHeight="1" x14ac:dyDescent="0.25">
      <c r="A62" s="108" t="s">
        <v>858</v>
      </c>
      <c r="B62" s="109" t="s">
        <v>889</v>
      </c>
      <c r="C62" s="109" t="s">
        <v>885</v>
      </c>
      <c r="D62" s="109" t="s">
        <v>468</v>
      </c>
      <c r="E62" s="109" t="s">
        <v>469</v>
      </c>
      <c r="F62" s="109" t="s">
        <v>799</v>
      </c>
      <c r="G62" s="109" t="s">
        <v>325</v>
      </c>
      <c r="H62" s="109" t="s">
        <v>19</v>
      </c>
      <c r="I62" s="108" t="s">
        <v>808</v>
      </c>
      <c r="J62" s="109" t="s">
        <v>130</v>
      </c>
      <c r="K62" s="109" t="s">
        <v>809</v>
      </c>
      <c r="L62" s="110">
        <v>4904785</v>
      </c>
      <c r="M62" s="110">
        <v>4800894.5999999996</v>
      </c>
      <c r="N62" s="110">
        <v>2295919.46</v>
      </c>
      <c r="O62" s="110">
        <v>0</v>
      </c>
      <c r="P62" s="110">
        <v>2295919.46</v>
      </c>
      <c r="Q62" s="110">
        <v>2295919.46</v>
      </c>
      <c r="R62" s="110">
        <v>810007.3</v>
      </c>
      <c r="S62" s="111" t="s">
        <v>891</v>
      </c>
      <c r="T62" s="111" t="s">
        <v>811</v>
      </c>
      <c r="U62" s="108" t="s">
        <v>1189</v>
      </c>
      <c r="V62" s="108" t="s">
        <v>335</v>
      </c>
      <c r="W62" s="108"/>
      <c r="X62" s="108" t="s">
        <v>335</v>
      </c>
      <c r="Y62" s="108"/>
      <c r="Z62" s="108"/>
      <c r="AA62" s="108"/>
      <c r="AB62" s="108" t="s">
        <v>348</v>
      </c>
      <c r="AC62" s="112" t="s">
        <v>803</v>
      </c>
    </row>
    <row r="63" spans="1:29" ht="33.75" customHeight="1" x14ac:dyDescent="0.25">
      <c r="A63" s="108" t="s">
        <v>892</v>
      </c>
      <c r="B63" s="109" t="s">
        <v>893</v>
      </c>
      <c r="C63" s="109" t="s">
        <v>885</v>
      </c>
      <c r="D63" s="109" t="s">
        <v>624</v>
      </c>
      <c r="E63" s="109" t="s">
        <v>625</v>
      </c>
      <c r="F63" s="109" t="s">
        <v>799</v>
      </c>
      <c r="G63" s="109" t="s">
        <v>325</v>
      </c>
      <c r="H63" s="109" t="s">
        <v>19</v>
      </c>
      <c r="I63" s="108" t="s">
        <v>808</v>
      </c>
      <c r="J63" s="109" t="s">
        <v>130</v>
      </c>
      <c r="K63" s="109" t="s">
        <v>809</v>
      </c>
      <c r="L63" s="110">
        <v>66245199</v>
      </c>
      <c r="M63" s="110">
        <v>59639043.82</v>
      </c>
      <c r="N63" s="110">
        <v>17995460.57</v>
      </c>
      <c r="O63" s="110">
        <v>0</v>
      </c>
      <c r="P63" s="110">
        <v>17995460.57</v>
      </c>
      <c r="Q63" s="110">
        <v>17995460.57</v>
      </c>
      <c r="R63" s="110">
        <v>16637829.75</v>
      </c>
      <c r="S63" s="111" t="s">
        <v>894</v>
      </c>
      <c r="T63" s="111" t="s">
        <v>811</v>
      </c>
      <c r="U63" s="108" t="s">
        <v>1189</v>
      </c>
      <c r="V63" s="108" t="s">
        <v>335</v>
      </c>
      <c r="W63" s="108" t="s">
        <v>328</v>
      </c>
      <c r="X63" s="108" t="s">
        <v>335</v>
      </c>
      <c r="Y63" s="108"/>
      <c r="Z63" s="108"/>
      <c r="AA63" s="108"/>
      <c r="AB63" s="108" t="s">
        <v>348</v>
      </c>
      <c r="AC63" s="112" t="s">
        <v>803</v>
      </c>
    </row>
    <row r="64" spans="1:29" ht="33.75" customHeight="1" x14ac:dyDescent="0.25">
      <c r="A64" s="108" t="s">
        <v>895</v>
      </c>
      <c r="B64" s="109" t="s">
        <v>896</v>
      </c>
      <c r="C64" s="109" t="s">
        <v>885</v>
      </c>
      <c r="D64" s="109" t="s">
        <v>584</v>
      </c>
      <c r="E64" s="109" t="s">
        <v>585</v>
      </c>
      <c r="F64" s="109" t="s">
        <v>799</v>
      </c>
      <c r="G64" s="109" t="s">
        <v>325</v>
      </c>
      <c r="H64" s="109" t="s">
        <v>19</v>
      </c>
      <c r="I64" s="108" t="s">
        <v>808</v>
      </c>
      <c r="J64" s="109" t="s">
        <v>130</v>
      </c>
      <c r="K64" s="109" t="s">
        <v>809</v>
      </c>
      <c r="L64" s="110">
        <v>13874374</v>
      </c>
      <c r="M64" s="110">
        <v>13746528</v>
      </c>
      <c r="N64" s="110">
        <v>4023045.6</v>
      </c>
      <c r="O64" s="110">
        <v>0</v>
      </c>
      <c r="P64" s="110">
        <v>4023045.6</v>
      </c>
      <c r="Q64" s="110">
        <v>4023045.6</v>
      </c>
      <c r="R64" s="110">
        <v>3830501.1</v>
      </c>
      <c r="S64" s="111" t="s">
        <v>897</v>
      </c>
      <c r="T64" s="111" t="s">
        <v>811</v>
      </c>
      <c r="U64" s="108" t="s">
        <v>1189</v>
      </c>
      <c r="V64" s="108" t="s">
        <v>335</v>
      </c>
      <c r="W64" s="108"/>
      <c r="X64" s="108" t="s">
        <v>335</v>
      </c>
      <c r="Y64" s="108"/>
      <c r="Z64" s="108"/>
      <c r="AA64" s="108"/>
      <c r="AB64" s="108" t="s">
        <v>348</v>
      </c>
      <c r="AC64" s="112" t="s">
        <v>803</v>
      </c>
    </row>
    <row r="65" spans="1:29" ht="33.75" customHeight="1" x14ac:dyDescent="0.25">
      <c r="A65" s="108" t="s">
        <v>898</v>
      </c>
      <c r="B65" s="109" t="s">
        <v>899</v>
      </c>
      <c r="C65" s="109" t="s">
        <v>885</v>
      </c>
      <c r="D65" s="109" t="s">
        <v>671</v>
      </c>
      <c r="E65" s="109" t="s">
        <v>672</v>
      </c>
      <c r="F65" s="109" t="s">
        <v>799</v>
      </c>
      <c r="G65" s="109" t="s">
        <v>325</v>
      </c>
      <c r="H65" s="109" t="s">
        <v>19</v>
      </c>
      <c r="I65" s="108" t="s">
        <v>808</v>
      </c>
      <c r="J65" s="109" t="s">
        <v>130</v>
      </c>
      <c r="K65" s="109" t="s">
        <v>809</v>
      </c>
      <c r="L65" s="110">
        <v>3891571</v>
      </c>
      <c r="M65" s="110">
        <v>3944830.6</v>
      </c>
      <c r="N65" s="110">
        <v>1056307.3600000001</v>
      </c>
      <c r="O65" s="110">
        <v>0</v>
      </c>
      <c r="P65" s="110">
        <v>1056307.3600000001</v>
      </c>
      <c r="Q65" s="110">
        <v>1056307.3600000001</v>
      </c>
      <c r="R65" s="110">
        <v>902985.81</v>
      </c>
      <c r="S65" s="111" t="s">
        <v>900</v>
      </c>
      <c r="T65" s="111" t="s">
        <v>811</v>
      </c>
      <c r="U65" s="108" t="s">
        <v>1189</v>
      </c>
      <c r="V65" s="108" t="s">
        <v>335</v>
      </c>
      <c r="W65" s="108" t="s">
        <v>328</v>
      </c>
      <c r="X65" s="108" t="s">
        <v>335</v>
      </c>
      <c r="Y65" s="108"/>
      <c r="Z65" s="108"/>
      <c r="AA65" s="108"/>
      <c r="AB65" s="108" t="s">
        <v>348</v>
      </c>
      <c r="AC65" s="112" t="s">
        <v>803</v>
      </c>
    </row>
    <row r="66" spans="1:29" x14ac:dyDescent="0.25">
      <c r="A66" s="96"/>
      <c r="B66" s="97"/>
      <c r="C66" s="97"/>
      <c r="D66" s="97"/>
      <c r="E66" s="98" t="s">
        <v>97</v>
      </c>
      <c r="F66" s="97"/>
      <c r="G66" s="97"/>
      <c r="H66" s="97"/>
      <c r="I66" s="97"/>
      <c r="J66" s="97"/>
      <c r="K66" s="97"/>
      <c r="L66" s="95">
        <v>129821557</v>
      </c>
      <c r="M66" s="95">
        <v>123215717.88</v>
      </c>
      <c r="N66" s="95">
        <v>37068676.090000004</v>
      </c>
      <c r="O66" s="95">
        <v>0</v>
      </c>
      <c r="P66" s="95">
        <v>37068676.090000004</v>
      </c>
      <c r="Q66" s="95">
        <v>37068676.090000004</v>
      </c>
      <c r="R66" s="95">
        <v>32590906.780000001</v>
      </c>
      <c r="S66" s="99" t="s">
        <v>901</v>
      </c>
      <c r="T66" s="99" t="s">
        <v>811</v>
      </c>
      <c r="U66" s="96"/>
      <c r="V66" s="96"/>
      <c r="W66" s="96"/>
      <c r="X66" s="96"/>
      <c r="Y66" s="96"/>
      <c r="Z66" s="96"/>
      <c r="AA66" s="96"/>
      <c r="AB66" s="96"/>
      <c r="AC66" s="100"/>
    </row>
    <row r="67" spans="1:29" ht="20.25" customHeight="1" x14ac:dyDescent="0.25">
      <c r="A67" s="108" t="s">
        <v>324</v>
      </c>
      <c r="B67" s="109" t="s">
        <v>902</v>
      </c>
      <c r="C67" s="109" t="s">
        <v>903</v>
      </c>
      <c r="D67" s="109" t="s">
        <v>424</v>
      </c>
      <c r="E67" s="109" t="s">
        <v>425</v>
      </c>
      <c r="F67" s="109" t="s">
        <v>799</v>
      </c>
      <c r="G67" s="109" t="s">
        <v>325</v>
      </c>
      <c r="H67" s="109" t="s">
        <v>19</v>
      </c>
      <c r="I67" s="108" t="s">
        <v>808</v>
      </c>
      <c r="J67" s="109" t="s">
        <v>130</v>
      </c>
      <c r="K67" s="109" t="s">
        <v>809</v>
      </c>
      <c r="L67" s="110">
        <v>6089280</v>
      </c>
      <c r="M67" s="110">
        <v>5997103.4900000002</v>
      </c>
      <c r="N67" s="110">
        <v>1691327.7</v>
      </c>
      <c r="O67" s="110">
        <v>0</v>
      </c>
      <c r="P67" s="110">
        <v>1691027.7</v>
      </c>
      <c r="Q67" s="110">
        <v>1691027.7</v>
      </c>
      <c r="R67" s="110">
        <v>1581370.48</v>
      </c>
      <c r="S67" s="111" t="s">
        <v>904</v>
      </c>
      <c r="T67" s="111" t="s">
        <v>811</v>
      </c>
      <c r="U67" s="108" t="s">
        <v>1189</v>
      </c>
      <c r="V67" s="108" t="s">
        <v>335</v>
      </c>
      <c r="W67" s="108"/>
      <c r="X67" s="108" t="s">
        <v>335</v>
      </c>
      <c r="Y67" s="108" t="s">
        <v>334</v>
      </c>
      <c r="Z67" s="108"/>
      <c r="AA67" s="108" t="s">
        <v>334</v>
      </c>
      <c r="AB67" s="108" t="s">
        <v>348</v>
      </c>
      <c r="AC67" s="112" t="s">
        <v>803</v>
      </c>
    </row>
    <row r="68" spans="1:29" x14ac:dyDescent="0.25">
      <c r="A68" s="96"/>
      <c r="B68" s="97"/>
      <c r="C68" s="97"/>
      <c r="D68" s="97"/>
      <c r="E68" s="98" t="s">
        <v>97</v>
      </c>
      <c r="F68" s="97"/>
      <c r="G68" s="97"/>
      <c r="H68" s="97"/>
      <c r="I68" s="97"/>
      <c r="J68" s="97"/>
      <c r="K68" s="97"/>
      <c r="L68" s="95">
        <v>6089280</v>
      </c>
      <c r="M68" s="95">
        <v>5997103.4900000002</v>
      </c>
      <c r="N68" s="95">
        <v>1691327.7</v>
      </c>
      <c r="O68" s="95">
        <v>0</v>
      </c>
      <c r="P68" s="95">
        <v>1691027.7</v>
      </c>
      <c r="Q68" s="95">
        <v>1691027.7</v>
      </c>
      <c r="R68" s="95">
        <v>1581370.48</v>
      </c>
      <c r="S68" s="99" t="s">
        <v>904</v>
      </c>
      <c r="T68" s="99" t="s">
        <v>811</v>
      </c>
      <c r="U68" s="96"/>
      <c r="V68" s="96"/>
      <c r="W68" s="96"/>
      <c r="X68" s="96"/>
      <c r="Y68" s="96"/>
      <c r="Z68" s="96"/>
      <c r="AA68" s="96"/>
      <c r="AB68" s="96"/>
      <c r="AC68" s="100"/>
    </row>
    <row r="69" spans="1:29" ht="20.25" customHeight="1" x14ac:dyDescent="0.25">
      <c r="A69" s="108" t="s">
        <v>324</v>
      </c>
      <c r="B69" s="109" t="s">
        <v>905</v>
      </c>
      <c r="C69" s="109" t="s">
        <v>906</v>
      </c>
      <c r="D69" s="109" t="s">
        <v>331</v>
      </c>
      <c r="E69" s="109" t="s">
        <v>332</v>
      </c>
      <c r="F69" s="109" t="s">
        <v>799</v>
      </c>
      <c r="G69" s="109" t="s">
        <v>325</v>
      </c>
      <c r="H69" s="109" t="s">
        <v>19</v>
      </c>
      <c r="I69" s="108" t="s">
        <v>808</v>
      </c>
      <c r="J69" s="109" t="s">
        <v>130</v>
      </c>
      <c r="K69" s="109" t="s">
        <v>809</v>
      </c>
      <c r="L69" s="110">
        <v>11915513</v>
      </c>
      <c r="M69" s="110">
        <v>11919361</v>
      </c>
      <c r="N69" s="110">
        <v>2755090.49</v>
      </c>
      <c r="O69" s="110">
        <v>0</v>
      </c>
      <c r="P69" s="110">
        <v>2755090.49</v>
      </c>
      <c r="Q69" s="110">
        <v>2755090.49</v>
      </c>
      <c r="R69" s="110">
        <v>2529012.84</v>
      </c>
      <c r="S69" s="111" t="s">
        <v>907</v>
      </c>
      <c r="T69" s="111" t="s">
        <v>811</v>
      </c>
      <c r="U69" s="108" t="s">
        <v>1189</v>
      </c>
      <c r="V69" s="108" t="s">
        <v>335</v>
      </c>
      <c r="W69" s="108" t="s">
        <v>908</v>
      </c>
      <c r="X69" s="108" t="s">
        <v>335</v>
      </c>
      <c r="Y69" s="108"/>
      <c r="Z69" s="108"/>
      <c r="AA69" s="108"/>
      <c r="AB69" s="108" t="s">
        <v>348</v>
      </c>
      <c r="AC69" s="112" t="s">
        <v>803</v>
      </c>
    </row>
    <row r="70" spans="1:29" ht="20.25" customHeight="1" x14ac:dyDescent="0.25">
      <c r="A70" s="108" t="s">
        <v>821</v>
      </c>
      <c r="B70" s="109" t="s">
        <v>905</v>
      </c>
      <c r="C70" s="109" t="s">
        <v>906</v>
      </c>
      <c r="D70" s="109" t="s">
        <v>336</v>
      </c>
      <c r="E70" s="109" t="s">
        <v>337</v>
      </c>
      <c r="F70" s="109" t="s">
        <v>799</v>
      </c>
      <c r="G70" s="109" t="s">
        <v>325</v>
      </c>
      <c r="H70" s="109" t="s">
        <v>19</v>
      </c>
      <c r="I70" s="108" t="s">
        <v>808</v>
      </c>
      <c r="J70" s="109" t="s">
        <v>130</v>
      </c>
      <c r="K70" s="109" t="s">
        <v>809</v>
      </c>
      <c r="L70" s="110">
        <v>1600000</v>
      </c>
      <c r="M70" s="110">
        <v>1600000</v>
      </c>
      <c r="N70" s="110">
        <v>13920</v>
      </c>
      <c r="O70" s="110">
        <v>0</v>
      </c>
      <c r="P70" s="110">
        <v>13920</v>
      </c>
      <c r="Q70" s="110">
        <v>13920</v>
      </c>
      <c r="R70" s="110">
        <v>0</v>
      </c>
      <c r="S70" s="111" t="s">
        <v>909</v>
      </c>
      <c r="T70" s="111" t="s">
        <v>811</v>
      </c>
      <c r="U70" s="108" t="s">
        <v>1189</v>
      </c>
      <c r="V70" s="108" t="s">
        <v>335</v>
      </c>
      <c r="W70" s="108" t="s">
        <v>354</v>
      </c>
      <c r="X70" s="108" t="s">
        <v>335</v>
      </c>
      <c r="Y70" s="108"/>
      <c r="Z70" s="108"/>
      <c r="AA70" s="108"/>
      <c r="AB70" s="108" t="s">
        <v>348</v>
      </c>
      <c r="AC70" s="112" t="s">
        <v>803</v>
      </c>
    </row>
    <row r="71" spans="1:29" ht="20.25" customHeight="1" x14ac:dyDescent="0.25">
      <c r="A71" s="108" t="s">
        <v>854</v>
      </c>
      <c r="B71" s="109" t="s">
        <v>910</v>
      </c>
      <c r="C71" s="109" t="s">
        <v>906</v>
      </c>
      <c r="D71" s="109" t="s">
        <v>355</v>
      </c>
      <c r="E71" s="109" t="s">
        <v>356</v>
      </c>
      <c r="F71" s="109" t="s">
        <v>799</v>
      </c>
      <c r="G71" s="109" t="s">
        <v>325</v>
      </c>
      <c r="H71" s="109" t="s">
        <v>19</v>
      </c>
      <c r="I71" s="108" t="s">
        <v>808</v>
      </c>
      <c r="J71" s="109" t="s">
        <v>130</v>
      </c>
      <c r="K71" s="109" t="s">
        <v>809</v>
      </c>
      <c r="L71" s="110">
        <v>29765087</v>
      </c>
      <c r="M71" s="110">
        <v>30344492.170000002</v>
      </c>
      <c r="N71" s="110">
        <v>7742821.9500000002</v>
      </c>
      <c r="O71" s="110">
        <v>0</v>
      </c>
      <c r="P71" s="110">
        <v>7742821.9500000002</v>
      </c>
      <c r="Q71" s="110">
        <v>7742821.9500000002</v>
      </c>
      <c r="R71" s="110">
        <v>7277265.04</v>
      </c>
      <c r="S71" s="111" t="s">
        <v>911</v>
      </c>
      <c r="T71" s="111" t="s">
        <v>811</v>
      </c>
      <c r="U71" s="108" t="s">
        <v>1189</v>
      </c>
      <c r="V71" s="108" t="s">
        <v>335</v>
      </c>
      <c r="W71" s="108"/>
      <c r="X71" s="108" t="s">
        <v>335</v>
      </c>
      <c r="Y71" s="108"/>
      <c r="Z71" s="108"/>
      <c r="AA71" s="108"/>
      <c r="AB71" s="108" t="s">
        <v>348</v>
      </c>
      <c r="AC71" s="112" t="s">
        <v>803</v>
      </c>
    </row>
    <row r="72" spans="1:29" x14ac:dyDescent="0.25">
      <c r="A72" s="96"/>
      <c r="B72" s="97"/>
      <c r="C72" s="97"/>
      <c r="D72" s="97"/>
      <c r="E72" s="98" t="s">
        <v>97</v>
      </c>
      <c r="F72" s="97"/>
      <c r="G72" s="97"/>
      <c r="H72" s="97"/>
      <c r="I72" s="97"/>
      <c r="J72" s="97"/>
      <c r="K72" s="97"/>
      <c r="L72" s="95">
        <v>43280600</v>
      </c>
      <c r="M72" s="95">
        <v>43863853.170000002</v>
      </c>
      <c r="N72" s="95">
        <v>10511832.439999999</v>
      </c>
      <c r="O72" s="95">
        <v>0</v>
      </c>
      <c r="P72" s="95">
        <v>10511832.439999999</v>
      </c>
      <c r="Q72" s="95">
        <v>10511832.439999999</v>
      </c>
      <c r="R72" s="95">
        <v>9806277.8800000008</v>
      </c>
      <c r="S72" s="99" t="s">
        <v>912</v>
      </c>
      <c r="T72" s="99" t="s">
        <v>811</v>
      </c>
      <c r="U72" s="96"/>
      <c r="V72" s="96"/>
      <c r="W72" s="96"/>
      <c r="X72" s="96"/>
      <c r="Y72" s="96"/>
      <c r="Z72" s="96"/>
      <c r="AA72" s="96"/>
      <c r="AB72" s="96"/>
      <c r="AC72" s="100"/>
    </row>
    <row r="73" spans="1:29" ht="27" customHeight="1" x14ac:dyDescent="0.25">
      <c r="A73" s="108" t="s">
        <v>324</v>
      </c>
      <c r="B73" s="109" t="s">
        <v>913</v>
      </c>
      <c r="C73" s="109" t="s">
        <v>914</v>
      </c>
      <c r="D73" s="109" t="s">
        <v>639</v>
      </c>
      <c r="E73" s="109" t="s">
        <v>640</v>
      </c>
      <c r="F73" s="109" t="s">
        <v>799</v>
      </c>
      <c r="G73" s="109" t="s">
        <v>325</v>
      </c>
      <c r="H73" s="109" t="s">
        <v>19</v>
      </c>
      <c r="I73" s="108" t="s">
        <v>808</v>
      </c>
      <c r="J73" s="109" t="s">
        <v>130</v>
      </c>
      <c r="K73" s="109" t="s">
        <v>809</v>
      </c>
      <c r="L73" s="110">
        <v>1896894.55</v>
      </c>
      <c r="M73" s="110">
        <v>2153559.19</v>
      </c>
      <c r="N73" s="110">
        <v>376948.01</v>
      </c>
      <c r="O73" s="110">
        <v>0</v>
      </c>
      <c r="P73" s="110">
        <v>376948.01</v>
      </c>
      <c r="Q73" s="110">
        <v>376948.01</v>
      </c>
      <c r="R73" s="110">
        <v>103012.17</v>
      </c>
      <c r="S73" s="111" t="s">
        <v>915</v>
      </c>
      <c r="T73" s="111" t="s">
        <v>811</v>
      </c>
      <c r="U73" s="108" t="s">
        <v>1189</v>
      </c>
      <c r="V73" s="108" t="s">
        <v>335</v>
      </c>
      <c r="W73" s="108"/>
      <c r="X73" s="108" t="s">
        <v>335</v>
      </c>
      <c r="Y73" s="108"/>
      <c r="Z73" s="108"/>
      <c r="AA73" s="108"/>
      <c r="AB73" s="108" t="s">
        <v>348</v>
      </c>
      <c r="AC73" s="112" t="s">
        <v>803</v>
      </c>
    </row>
    <row r="74" spans="1:29" x14ac:dyDescent="0.25">
      <c r="A74" s="96"/>
      <c r="B74" s="97"/>
      <c r="C74" s="97"/>
      <c r="D74" s="97"/>
      <c r="E74" s="98" t="s">
        <v>97</v>
      </c>
      <c r="F74" s="97"/>
      <c r="G74" s="97"/>
      <c r="H74" s="97"/>
      <c r="I74" s="97"/>
      <c r="J74" s="97"/>
      <c r="K74" s="97"/>
      <c r="L74" s="95">
        <v>1896894.55</v>
      </c>
      <c r="M74" s="95">
        <v>2153559.19</v>
      </c>
      <c r="N74" s="95">
        <v>376948.01</v>
      </c>
      <c r="O74" s="95">
        <v>0</v>
      </c>
      <c r="P74" s="95">
        <v>376948.01</v>
      </c>
      <c r="Q74" s="95">
        <v>376948.01</v>
      </c>
      <c r="R74" s="95">
        <v>103012.17</v>
      </c>
      <c r="S74" s="99" t="s">
        <v>915</v>
      </c>
      <c r="T74" s="99" t="s">
        <v>811</v>
      </c>
      <c r="U74" s="96"/>
      <c r="V74" s="96"/>
      <c r="W74" s="96"/>
      <c r="X74" s="96"/>
      <c r="Y74" s="96"/>
      <c r="Z74" s="96"/>
      <c r="AA74" s="96"/>
      <c r="AB74" s="96"/>
      <c r="AC74" s="100"/>
    </row>
    <row r="75" spans="1:29" ht="20.25" customHeight="1" x14ac:dyDescent="0.25">
      <c r="A75" s="108" t="s">
        <v>324</v>
      </c>
      <c r="B75" s="109" t="s">
        <v>916</v>
      </c>
      <c r="C75" s="109" t="s">
        <v>917</v>
      </c>
      <c r="D75" s="109" t="s">
        <v>370</v>
      </c>
      <c r="E75" s="109" t="s">
        <v>371</v>
      </c>
      <c r="F75" s="109" t="s">
        <v>799</v>
      </c>
      <c r="G75" s="109" t="s">
        <v>325</v>
      </c>
      <c r="H75" s="109" t="s">
        <v>19</v>
      </c>
      <c r="I75" s="108" t="s">
        <v>808</v>
      </c>
      <c r="J75" s="109" t="s">
        <v>130</v>
      </c>
      <c r="K75" s="109" t="s">
        <v>918</v>
      </c>
      <c r="L75" s="110">
        <v>15567536</v>
      </c>
      <c r="M75" s="110">
        <v>15899561.02</v>
      </c>
      <c r="N75" s="110">
        <v>4406779.22</v>
      </c>
      <c r="O75" s="110">
        <v>0</v>
      </c>
      <c r="P75" s="110">
        <v>4406587.82</v>
      </c>
      <c r="Q75" s="110">
        <v>4406587.82</v>
      </c>
      <c r="R75" s="110">
        <v>4082842.58</v>
      </c>
      <c r="S75" s="111" t="s">
        <v>919</v>
      </c>
      <c r="T75" s="111" t="s">
        <v>811</v>
      </c>
      <c r="U75" s="108" t="s">
        <v>1189</v>
      </c>
      <c r="V75" s="108" t="s">
        <v>335</v>
      </c>
      <c r="W75" s="108" t="s">
        <v>920</v>
      </c>
      <c r="X75" s="108" t="s">
        <v>335</v>
      </c>
      <c r="Y75" s="108"/>
      <c r="Z75" s="108"/>
      <c r="AA75" s="108"/>
      <c r="AB75" s="108" t="s">
        <v>348</v>
      </c>
      <c r="AC75" s="112" t="s">
        <v>803</v>
      </c>
    </row>
    <row r="76" spans="1:29" ht="20.25" customHeight="1" x14ac:dyDescent="0.25">
      <c r="A76" s="108" t="s">
        <v>821</v>
      </c>
      <c r="B76" s="109" t="s">
        <v>916</v>
      </c>
      <c r="C76" s="109" t="s">
        <v>917</v>
      </c>
      <c r="D76" s="109" t="s">
        <v>375</v>
      </c>
      <c r="E76" s="109" t="s">
        <v>376</v>
      </c>
      <c r="F76" s="109" t="s">
        <v>799</v>
      </c>
      <c r="G76" s="109" t="s">
        <v>325</v>
      </c>
      <c r="H76" s="109" t="s">
        <v>19</v>
      </c>
      <c r="I76" s="108" t="s">
        <v>808</v>
      </c>
      <c r="J76" s="109" t="s">
        <v>130</v>
      </c>
      <c r="K76" s="109" t="s">
        <v>809</v>
      </c>
      <c r="L76" s="110">
        <v>1960461</v>
      </c>
      <c r="M76" s="110">
        <v>1960461</v>
      </c>
      <c r="N76" s="110">
        <v>407591.67999999999</v>
      </c>
      <c r="O76" s="110">
        <v>0</v>
      </c>
      <c r="P76" s="110">
        <v>407591.67999999999</v>
      </c>
      <c r="Q76" s="110">
        <v>407591.67999999999</v>
      </c>
      <c r="R76" s="110">
        <v>384851.64</v>
      </c>
      <c r="S76" s="111" t="s">
        <v>921</v>
      </c>
      <c r="T76" s="111" t="s">
        <v>811</v>
      </c>
      <c r="U76" s="108" t="s">
        <v>1189</v>
      </c>
      <c r="V76" s="108" t="s">
        <v>335</v>
      </c>
      <c r="W76" s="108"/>
      <c r="X76" s="108" t="s">
        <v>335</v>
      </c>
      <c r="Y76" s="108"/>
      <c r="Z76" s="108"/>
      <c r="AA76" s="108"/>
      <c r="AB76" s="108" t="s">
        <v>348</v>
      </c>
      <c r="AC76" s="112" t="s">
        <v>803</v>
      </c>
    </row>
    <row r="77" spans="1:29" x14ac:dyDescent="0.25">
      <c r="A77" s="96"/>
      <c r="B77" s="97"/>
      <c r="C77" s="97"/>
      <c r="D77" s="97"/>
      <c r="E77" s="98" t="s">
        <v>97</v>
      </c>
      <c r="F77" s="97"/>
      <c r="G77" s="97"/>
      <c r="H77" s="97"/>
      <c r="I77" s="97"/>
      <c r="J77" s="97"/>
      <c r="K77" s="97"/>
      <c r="L77" s="95">
        <v>17527997</v>
      </c>
      <c r="M77" s="95">
        <v>17860022.02</v>
      </c>
      <c r="N77" s="95">
        <v>4814370.9000000004</v>
      </c>
      <c r="O77" s="95">
        <v>0</v>
      </c>
      <c r="P77" s="95">
        <v>4814179.5</v>
      </c>
      <c r="Q77" s="95">
        <v>4814179.5</v>
      </c>
      <c r="R77" s="95">
        <v>4467694.22</v>
      </c>
      <c r="S77" s="99" t="s">
        <v>922</v>
      </c>
      <c r="T77" s="99" t="s">
        <v>811</v>
      </c>
      <c r="U77" s="96"/>
      <c r="V77" s="96"/>
      <c r="W77" s="96"/>
      <c r="X77" s="96"/>
      <c r="Y77" s="96"/>
      <c r="Z77" s="96"/>
      <c r="AA77" s="96"/>
      <c r="AB77" s="108"/>
      <c r="AC77" s="100"/>
    </row>
    <row r="78" spans="1:29" ht="47.25" customHeight="1" x14ac:dyDescent="0.25">
      <c r="A78" s="108" t="s">
        <v>324</v>
      </c>
      <c r="B78" s="109" t="s">
        <v>923</v>
      </c>
      <c r="C78" s="109" t="s">
        <v>924</v>
      </c>
      <c r="D78" s="109" t="s">
        <v>390</v>
      </c>
      <c r="E78" s="109" t="s">
        <v>391</v>
      </c>
      <c r="F78" s="109" t="s">
        <v>799</v>
      </c>
      <c r="G78" s="109" t="s">
        <v>325</v>
      </c>
      <c r="H78" s="109" t="s">
        <v>19</v>
      </c>
      <c r="I78" s="108" t="s">
        <v>808</v>
      </c>
      <c r="J78" s="109" t="s">
        <v>130</v>
      </c>
      <c r="K78" s="109" t="s">
        <v>809</v>
      </c>
      <c r="L78" s="110">
        <v>4742546</v>
      </c>
      <c r="M78" s="110">
        <v>4908993.68</v>
      </c>
      <c r="N78" s="110">
        <v>1112120.5</v>
      </c>
      <c r="O78" s="110">
        <v>0</v>
      </c>
      <c r="P78" s="110">
        <v>1112120.5</v>
      </c>
      <c r="Q78" s="110">
        <v>1112120.5</v>
      </c>
      <c r="R78" s="110">
        <v>1032366.09</v>
      </c>
      <c r="S78" s="111" t="s">
        <v>925</v>
      </c>
      <c r="T78" s="111" t="s">
        <v>811</v>
      </c>
      <c r="U78" s="108" t="s">
        <v>1189</v>
      </c>
      <c r="V78" s="108" t="s">
        <v>335</v>
      </c>
      <c r="W78" s="108"/>
      <c r="X78" s="108" t="s">
        <v>335</v>
      </c>
      <c r="Y78" s="108"/>
      <c r="Z78" s="108"/>
      <c r="AA78" s="108"/>
      <c r="AB78" s="108" t="s">
        <v>348</v>
      </c>
      <c r="AC78" s="112" t="s">
        <v>803</v>
      </c>
    </row>
    <row r="79" spans="1:29" x14ac:dyDescent="0.25">
      <c r="A79" s="96"/>
      <c r="B79" s="97"/>
      <c r="C79" s="97"/>
      <c r="D79" s="97"/>
      <c r="E79" s="98" t="s">
        <v>97</v>
      </c>
      <c r="F79" s="97"/>
      <c r="G79" s="97"/>
      <c r="H79" s="97"/>
      <c r="I79" s="97"/>
      <c r="J79" s="97"/>
      <c r="K79" s="97"/>
      <c r="L79" s="95">
        <v>4742546</v>
      </c>
      <c r="M79" s="95">
        <v>4908993.68</v>
      </c>
      <c r="N79" s="95">
        <v>1112120.5</v>
      </c>
      <c r="O79" s="95">
        <v>0</v>
      </c>
      <c r="P79" s="95">
        <v>1112120.5</v>
      </c>
      <c r="Q79" s="95">
        <v>1112120.5</v>
      </c>
      <c r="R79" s="95">
        <v>1032366.09</v>
      </c>
      <c r="S79" s="99" t="s">
        <v>925</v>
      </c>
      <c r="T79" s="99" t="s">
        <v>811</v>
      </c>
      <c r="U79" s="96"/>
      <c r="V79" s="96"/>
      <c r="W79" s="96"/>
      <c r="X79" s="96"/>
      <c r="Y79" s="96"/>
      <c r="Z79" s="96"/>
      <c r="AA79" s="96"/>
      <c r="AB79" s="96"/>
      <c r="AC79" s="100"/>
    </row>
    <row r="80" spans="1:29" ht="20.25" customHeight="1" x14ac:dyDescent="0.25">
      <c r="A80" s="108" t="s">
        <v>324</v>
      </c>
      <c r="B80" s="109" t="s">
        <v>926</v>
      </c>
      <c r="C80" s="109" t="s">
        <v>927</v>
      </c>
      <c r="D80" s="109" t="s">
        <v>693</v>
      </c>
      <c r="E80" s="109" t="s">
        <v>694</v>
      </c>
      <c r="F80" s="109" t="s">
        <v>799</v>
      </c>
      <c r="G80" s="109" t="s">
        <v>325</v>
      </c>
      <c r="H80" s="109" t="s">
        <v>19</v>
      </c>
      <c r="I80" s="108" t="s">
        <v>808</v>
      </c>
      <c r="J80" s="109" t="s">
        <v>130</v>
      </c>
      <c r="K80" s="109" t="s">
        <v>809</v>
      </c>
      <c r="L80" s="110">
        <v>3240088</v>
      </c>
      <c r="M80" s="110">
        <v>3257372</v>
      </c>
      <c r="N80" s="110">
        <v>829375.06</v>
      </c>
      <c r="O80" s="110">
        <v>0</v>
      </c>
      <c r="P80" s="110">
        <v>829375.06</v>
      </c>
      <c r="Q80" s="110">
        <v>829375.06</v>
      </c>
      <c r="R80" s="110">
        <v>794242.52</v>
      </c>
      <c r="S80" s="111" t="s">
        <v>928</v>
      </c>
      <c r="T80" s="111" t="s">
        <v>811</v>
      </c>
      <c r="U80" s="108" t="s">
        <v>1189</v>
      </c>
      <c r="V80" s="108" t="s">
        <v>335</v>
      </c>
      <c r="W80" s="108"/>
      <c r="X80" s="108" t="s">
        <v>335</v>
      </c>
      <c r="Y80" s="108"/>
      <c r="Z80" s="108"/>
      <c r="AA80" s="108"/>
      <c r="AB80" s="108" t="s">
        <v>348</v>
      </c>
      <c r="AC80" s="112" t="s">
        <v>803</v>
      </c>
    </row>
    <row r="81" spans="1:29" x14ac:dyDescent="0.25">
      <c r="A81" s="96"/>
      <c r="B81" s="97"/>
      <c r="C81" s="97"/>
      <c r="D81" s="97"/>
      <c r="E81" s="98" t="s">
        <v>97</v>
      </c>
      <c r="F81" s="97"/>
      <c r="G81" s="97"/>
      <c r="H81" s="97"/>
      <c r="I81" s="97"/>
      <c r="J81" s="97"/>
      <c r="K81" s="97"/>
      <c r="L81" s="95">
        <v>3240088</v>
      </c>
      <c r="M81" s="95">
        <v>3257372</v>
      </c>
      <c r="N81" s="95">
        <v>829375.06</v>
      </c>
      <c r="O81" s="95">
        <v>0</v>
      </c>
      <c r="P81" s="95">
        <v>829375.06</v>
      </c>
      <c r="Q81" s="95">
        <v>829375.06</v>
      </c>
      <c r="R81" s="95">
        <v>794242.52</v>
      </c>
      <c r="S81" s="99" t="s">
        <v>928</v>
      </c>
      <c r="T81" s="99" t="s">
        <v>811</v>
      </c>
      <c r="U81" s="96"/>
      <c r="V81" s="96"/>
      <c r="W81" s="96"/>
      <c r="X81" s="96"/>
      <c r="Y81" s="96"/>
      <c r="Z81" s="96"/>
      <c r="AA81" s="96"/>
      <c r="AB81" s="96"/>
      <c r="AC81" s="100"/>
    </row>
    <row r="82" spans="1:29" ht="27" customHeight="1" x14ac:dyDescent="0.25">
      <c r="A82" s="108" t="s">
        <v>324</v>
      </c>
      <c r="B82" s="109" t="s">
        <v>929</v>
      </c>
      <c r="C82" s="109" t="s">
        <v>930</v>
      </c>
      <c r="D82" s="109" t="s">
        <v>373</v>
      </c>
      <c r="E82" s="109" t="s">
        <v>374</v>
      </c>
      <c r="F82" s="109" t="s">
        <v>799</v>
      </c>
      <c r="G82" s="109" t="s">
        <v>325</v>
      </c>
      <c r="H82" s="109" t="s">
        <v>19</v>
      </c>
      <c r="I82" s="108" t="s">
        <v>808</v>
      </c>
      <c r="J82" s="109" t="s">
        <v>130</v>
      </c>
      <c r="K82" s="109" t="s">
        <v>809</v>
      </c>
      <c r="L82" s="110">
        <v>1067663</v>
      </c>
      <c r="M82" s="110">
        <v>1067663</v>
      </c>
      <c r="N82" s="110">
        <v>206434.56</v>
      </c>
      <c r="O82" s="110">
        <v>0</v>
      </c>
      <c r="P82" s="110">
        <v>206434.56</v>
      </c>
      <c r="Q82" s="110">
        <v>206434.56</v>
      </c>
      <c r="R82" s="110">
        <v>197388.08</v>
      </c>
      <c r="S82" s="111" t="s">
        <v>931</v>
      </c>
      <c r="T82" s="111" t="s">
        <v>811</v>
      </c>
      <c r="U82" s="108" t="s">
        <v>1189</v>
      </c>
      <c r="V82" s="108" t="s">
        <v>335</v>
      </c>
      <c r="W82" s="108"/>
      <c r="X82" s="108" t="s">
        <v>335</v>
      </c>
      <c r="Y82" s="108"/>
      <c r="Z82" s="108"/>
      <c r="AA82" s="108"/>
      <c r="AB82" s="108" t="s">
        <v>348</v>
      </c>
      <c r="AC82" s="112" t="s">
        <v>803</v>
      </c>
    </row>
    <row r="83" spans="1:29" x14ac:dyDescent="0.25">
      <c r="A83" s="96"/>
      <c r="B83" s="97"/>
      <c r="C83" s="97"/>
      <c r="D83" s="97"/>
      <c r="E83" s="98" t="s">
        <v>97</v>
      </c>
      <c r="F83" s="97"/>
      <c r="G83" s="97"/>
      <c r="H83" s="97"/>
      <c r="I83" s="97"/>
      <c r="J83" s="97"/>
      <c r="K83" s="97"/>
      <c r="L83" s="95">
        <v>1067663</v>
      </c>
      <c r="M83" s="95">
        <v>1067663</v>
      </c>
      <c r="N83" s="95">
        <v>206434.56</v>
      </c>
      <c r="O83" s="95">
        <v>0</v>
      </c>
      <c r="P83" s="95">
        <v>206434.56</v>
      </c>
      <c r="Q83" s="95">
        <v>206434.56</v>
      </c>
      <c r="R83" s="95">
        <v>197388.08</v>
      </c>
      <c r="S83" s="99" t="s">
        <v>931</v>
      </c>
      <c r="T83" s="99" t="s">
        <v>811</v>
      </c>
      <c r="U83" s="96"/>
      <c r="V83" s="96"/>
      <c r="W83" s="96"/>
      <c r="X83" s="96"/>
      <c r="Y83" s="96"/>
      <c r="Z83" s="96"/>
      <c r="AA83" s="96"/>
      <c r="AB83" s="96"/>
      <c r="AC83" s="100"/>
    </row>
    <row r="84" spans="1:29" ht="54" customHeight="1" x14ac:dyDescent="0.25">
      <c r="A84" s="108" t="s">
        <v>324</v>
      </c>
      <c r="B84" s="109" t="s">
        <v>932</v>
      </c>
      <c r="C84" s="109" t="s">
        <v>933</v>
      </c>
      <c r="D84" s="109" t="s">
        <v>677</v>
      </c>
      <c r="E84" s="109" t="s">
        <v>678</v>
      </c>
      <c r="F84" s="109" t="s">
        <v>799</v>
      </c>
      <c r="G84" s="109" t="s">
        <v>325</v>
      </c>
      <c r="H84" s="109" t="s">
        <v>19</v>
      </c>
      <c r="I84" s="108" t="s">
        <v>808</v>
      </c>
      <c r="J84" s="109" t="s">
        <v>130</v>
      </c>
      <c r="K84" s="109" t="s">
        <v>809</v>
      </c>
      <c r="L84" s="110">
        <v>2441236</v>
      </c>
      <c r="M84" s="110">
        <v>2441236</v>
      </c>
      <c r="N84" s="110">
        <v>595512.78</v>
      </c>
      <c r="O84" s="110">
        <v>0</v>
      </c>
      <c r="P84" s="110">
        <v>595512.78</v>
      </c>
      <c r="Q84" s="110">
        <v>595512.78</v>
      </c>
      <c r="R84" s="110">
        <v>572782.31999999995</v>
      </c>
      <c r="S84" s="111" t="s">
        <v>934</v>
      </c>
      <c r="T84" s="111" t="s">
        <v>811</v>
      </c>
      <c r="U84" s="108" t="s">
        <v>1189</v>
      </c>
      <c r="V84" s="108" t="s">
        <v>335</v>
      </c>
      <c r="W84" s="108"/>
      <c r="X84" s="108" t="s">
        <v>335</v>
      </c>
      <c r="Y84" s="108"/>
      <c r="Z84" s="108"/>
      <c r="AA84" s="108"/>
      <c r="AB84" s="108" t="s">
        <v>348</v>
      </c>
      <c r="AC84" s="112" t="s">
        <v>803</v>
      </c>
    </row>
    <row r="85" spans="1:29" x14ac:dyDescent="0.25">
      <c r="A85" s="96"/>
      <c r="B85" s="97"/>
      <c r="C85" s="97"/>
      <c r="D85" s="97"/>
      <c r="E85" s="98" t="s">
        <v>97</v>
      </c>
      <c r="F85" s="97"/>
      <c r="G85" s="97"/>
      <c r="H85" s="97"/>
      <c r="I85" s="97"/>
      <c r="J85" s="97"/>
      <c r="K85" s="97"/>
      <c r="L85" s="95">
        <v>2441236</v>
      </c>
      <c r="M85" s="95">
        <v>2441236</v>
      </c>
      <c r="N85" s="95">
        <v>595512.78</v>
      </c>
      <c r="O85" s="95">
        <v>0</v>
      </c>
      <c r="P85" s="95">
        <v>595512.78</v>
      </c>
      <c r="Q85" s="95">
        <v>595512.78</v>
      </c>
      <c r="R85" s="95">
        <v>572782.31999999995</v>
      </c>
      <c r="S85" s="99" t="s">
        <v>934</v>
      </c>
      <c r="T85" s="99" t="s">
        <v>811</v>
      </c>
      <c r="U85" s="96"/>
      <c r="V85" s="96"/>
      <c r="W85" s="96"/>
      <c r="X85" s="96"/>
      <c r="Y85" s="96"/>
      <c r="Z85" s="96"/>
      <c r="AA85" s="96"/>
      <c r="AB85" s="96"/>
      <c r="AC85" s="100"/>
    </row>
    <row r="86" spans="1:29" x14ac:dyDescent="0.25">
      <c r="A86" s="419" t="s">
        <v>935</v>
      </c>
      <c r="B86" s="328"/>
      <c r="C86" s="328"/>
      <c r="D86" s="329"/>
      <c r="E86" s="97"/>
      <c r="F86" s="97"/>
      <c r="G86" s="97"/>
      <c r="H86" s="97"/>
      <c r="I86" s="97"/>
      <c r="J86" s="97"/>
      <c r="K86" s="97"/>
      <c r="L86" s="95">
        <v>392238926</v>
      </c>
      <c r="M86" s="95">
        <v>390932172.41000003</v>
      </c>
      <c r="N86" s="95">
        <v>102888779.23</v>
      </c>
      <c r="O86" s="95">
        <v>0</v>
      </c>
      <c r="P86" s="95">
        <v>102888287.83</v>
      </c>
      <c r="Q86" s="95">
        <v>102888287.83</v>
      </c>
      <c r="R86" s="95">
        <v>89846531.299999997</v>
      </c>
      <c r="S86" s="99" t="s">
        <v>936</v>
      </c>
      <c r="T86" s="99" t="s">
        <v>811</v>
      </c>
      <c r="U86" s="96"/>
      <c r="V86" s="97"/>
      <c r="W86" s="97"/>
      <c r="X86" s="97"/>
      <c r="Y86" s="97"/>
      <c r="Z86" s="97"/>
      <c r="AA86" s="97"/>
      <c r="AB86" s="97"/>
      <c r="AC86" s="97"/>
    </row>
    <row r="87" spans="1:29" ht="9.9499999999999993" customHeight="1" x14ac:dyDescent="0.25">
      <c r="A87" s="418" t="s">
        <v>937</v>
      </c>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row>
    <row r="88" spans="1:29" ht="40.5" customHeight="1" x14ac:dyDescent="0.25">
      <c r="A88" s="108" t="s">
        <v>324</v>
      </c>
      <c r="B88" s="109" t="s">
        <v>938</v>
      </c>
      <c r="C88" s="109" t="s">
        <v>825</v>
      </c>
      <c r="D88" s="109" t="s">
        <v>364</v>
      </c>
      <c r="E88" s="109" t="s">
        <v>365</v>
      </c>
      <c r="F88" s="109" t="s">
        <v>799</v>
      </c>
      <c r="G88" s="109" t="s">
        <v>325</v>
      </c>
      <c r="H88" s="109" t="s">
        <v>19</v>
      </c>
      <c r="I88" s="108" t="s">
        <v>939</v>
      </c>
      <c r="J88" s="109" t="s">
        <v>130</v>
      </c>
      <c r="K88" s="109" t="s">
        <v>809</v>
      </c>
      <c r="L88" s="110">
        <v>616000</v>
      </c>
      <c r="M88" s="110">
        <v>616000</v>
      </c>
      <c r="N88" s="110">
        <v>0</v>
      </c>
      <c r="O88" s="110">
        <v>0</v>
      </c>
      <c r="P88" s="110">
        <v>0</v>
      </c>
      <c r="Q88" s="110">
        <v>0</v>
      </c>
      <c r="R88" s="110">
        <v>0</v>
      </c>
      <c r="S88" s="111" t="s">
        <v>811</v>
      </c>
      <c r="T88" s="111" t="s">
        <v>811</v>
      </c>
      <c r="U88" s="108" t="s">
        <v>1189</v>
      </c>
      <c r="V88" s="108"/>
      <c r="W88" s="108"/>
      <c r="X88" s="108"/>
      <c r="Y88" s="108"/>
      <c r="Z88" s="108"/>
      <c r="AA88" s="108"/>
      <c r="AB88" s="108" t="s">
        <v>348</v>
      </c>
      <c r="AC88" s="112" t="s">
        <v>803</v>
      </c>
    </row>
    <row r="89" spans="1:29" x14ac:dyDescent="0.25">
      <c r="A89" s="96"/>
      <c r="B89" s="97"/>
      <c r="C89" s="97"/>
      <c r="D89" s="97"/>
      <c r="E89" s="98" t="s">
        <v>97</v>
      </c>
      <c r="F89" s="97"/>
      <c r="G89" s="97"/>
      <c r="H89" s="97"/>
      <c r="I89" s="97"/>
      <c r="J89" s="97"/>
      <c r="K89" s="97"/>
      <c r="L89" s="95">
        <v>616000</v>
      </c>
      <c r="M89" s="95">
        <v>616000</v>
      </c>
      <c r="N89" s="95">
        <v>0</v>
      </c>
      <c r="O89" s="95">
        <v>0</v>
      </c>
      <c r="P89" s="95">
        <v>0</v>
      </c>
      <c r="Q89" s="95">
        <v>0</v>
      </c>
      <c r="R89" s="95">
        <v>0</v>
      </c>
      <c r="S89" s="99" t="s">
        <v>811</v>
      </c>
      <c r="T89" s="99" t="s">
        <v>811</v>
      </c>
      <c r="U89" s="96"/>
      <c r="V89" s="96"/>
      <c r="W89" s="96"/>
      <c r="X89" s="96"/>
      <c r="Y89" s="96"/>
      <c r="Z89" s="96"/>
      <c r="AA89" s="96"/>
      <c r="AB89" s="96"/>
      <c r="AC89" s="100"/>
    </row>
    <row r="90" spans="1:29" ht="40.5" customHeight="1" x14ac:dyDescent="0.25">
      <c r="A90" s="108" t="s">
        <v>324</v>
      </c>
      <c r="B90" s="109" t="s">
        <v>833</v>
      </c>
      <c r="C90" s="109" t="s">
        <v>834</v>
      </c>
      <c r="D90" s="109" t="s">
        <v>483</v>
      </c>
      <c r="E90" s="109" t="s">
        <v>484</v>
      </c>
      <c r="F90" s="109" t="s">
        <v>799</v>
      </c>
      <c r="G90" s="109" t="s">
        <v>325</v>
      </c>
      <c r="H90" s="109" t="s">
        <v>19</v>
      </c>
      <c r="I90" s="108" t="s">
        <v>939</v>
      </c>
      <c r="J90" s="109" t="s">
        <v>130</v>
      </c>
      <c r="K90" s="109" t="s">
        <v>809</v>
      </c>
      <c r="L90" s="110">
        <v>0</v>
      </c>
      <c r="M90" s="110">
        <v>999999.99</v>
      </c>
      <c r="N90" s="110">
        <v>0</v>
      </c>
      <c r="O90" s="110">
        <v>0</v>
      </c>
      <c r="P90" s="110">
        <v>0</v>
      </c>
      <c r="Q90" s="110">
        <v>0</v>
      </c>
      <c r="R90" s="110">
        <v>0</v>
      </c>
      <c r="S90" s="111" t="s">
        <v>811</v>
      </c>
      <c r="T90" s="111" t="s">
        <v>811</v>
      </c>
      <c r="U90" s="108" t="s">
        <v>1189</v>
      </c>
      <c r="V90" s="108"/>
      <c r="W90" s="108"/>
      <c r="X90" s="108"/>
      <c r="Y90" s="108"/>
      <c r="Z90" s="108"/>
      <c r="AA90" s="108"/>
      <c r="AB90" s="108" t="s">
        <v>348</v>
      </c>
      <c r="AC90" s="112" t="s">
        <v>1193</v>
      </c>
    </row>
    <row r="91" spans="1:29" x14ac:dyDescent="0.25">
      <c r="A91" s="96"/>
      <c r="B91" s="97"/>
      <c r="C91" s="97"/>
      <c r="D91" s="97"/>
      <c r="E91" s="98" t="s">
        <v>97</v>
      </c>
      <c r="F91" s="97"/>
      <c r="G91" s="97"/>
      <c r="H91" s="97"/>
      <c r="I91" s="97"/>
      <c r="J91" s="97"/>
      <c r="K91" s="97"/>
      <c r="L91" s="95">
        <v>0</v>
      </c>
      <c r="M91" s="95">
        <v>999999.99</v>
      </c>
      <c r="N91" s="95">
        <v>0</v>
      </c>
      <c r="O91" s="95">
        <v>0</v>
      </c>
      <c r="P91" s="95">
        <v>0</v>
      </c>
      <c r="Q91" s="95">
        <v>0</v>
      </c>
      <c r="R91" s="95">
        <v>0</v>
      </c>
      <c r="S91" s="99" t="s">
        <v>811</v>
      </c>
      <c r="T91" s="99" t="s">
        <v>811</v>
      </c>
      <c r="U91" s="96"/>
      <c r="V91" s="96"/>
      <c r="W91" s="96"/>
      <c r="X91" s="96"/>
      <c r="Y91" s="96"/>
      <c r="Z91" s="96"/>
      <c r="AA91" s="96"/>
      <c r="AB91" s="96"/>
      <c r="AC91" s="100"/>
    </row>
    <row r="92" spans="1:29" ht="27" customHeight="1" x14ac:dyDescent="0.25">
      <c r="A92" s="108" t="s">
        <v>324</v>
      </c>
      <c r="B92" s="109" t="s">
        <v>940</v>
      </c>
      <c r="C92" s="109" t="s">
        <v>941</v>
      </c>
      <c r="D92" s="109" t="s">
        <v>438</v>
      </c>
      <c r="E92" s="109" t="s">
        <v>439</v>
      </c>
      <c r="F92" s="109" t="s">
        <v>799</v>
      </c>
      <c r="G92" s="109" t="s">
        <v>325</v>
      </c>
      <c r="H92" s="109" t="s">
        <v>19</v>
      </c>
      <c r="I92" s="108" t="s">
        <v>939</v>
      </c>
      <c r="J92" s="109" t="s">
        <v>130</v>
      </c>
      <c r="K92" s="109" t="s">
        <v>856</v>
      </c>
      <c r="L92" s="110">
        <v>560000</v>
      </c>
      <c r="M92" s="110">
        <v>517933</v>
      </c>
      <c r="N92" s="110">
        <v>0</v>
      </c>
      <c r="O92" s="110">
        <v>0</v>
      </c>
      <c r="P92" s="110">
        <v>0</v>
      </c>
      <c r="Q92" s="110">
        <v>0</v>
      </c>
      <c r="R92" s="110">
        <v>0</v>
      </c>
      <c r="S92" s="111" t="s">
        <v>811</v>
      </c>
      <c r="T92" s="111" t="s">
        <v>811</v>
      </c>
      <c r="U92" s="108" t="s">
        <v>1189</v>
      </c>
      <c r="V92" s="108"/>
      <c r="W92" s="108"/>
      <c r="X92" s="108"/>
      <c r="Y92" s="108"/>
      <c r="Z92" s="108"/>
      <c r="AA92" s="108"/>
      <c r="AB92" s="108" t="s">
        <v>348</v>
      </c>
      <c r="AC92" s="112" t="s">
        <v>803</v>
      </c>
    </row>
    <row r="93" spans="1:29" x14ac:dyDescent="0.25">
      <c r="A93" s="96"/>
      <c r="B93" s="97"/>
      <c r="C93" s="97"/>
      <c r="D93" s="97"/>
      <c r="E93" s="98" t="s">
        <v>97</v>
      </c>
      <c r="F93" s="97"/>
      <c r="G93" s="97"/>
      <c r="H93" s="97"/>
      <c r="I93" s="97"/>
      <c r="J93" s="97"/>
      <c r="K93" s="97"/>
      <c r="L93" s="95">
        <v>560000</v>
      </c>
      <c r="M93" s="95">
        <v>517933</v>
      </c>
      <c r="N93" s="95">
        <v>0</v>
      </c>
      <c r="O93" s="95">
        <v>0</v>
      </c>
      <c r="P93" s="95">
        <v>0</v>
      </c>
      <c r="Q93" s="95">
        <v>0</v>
      </c>
      <c r="R93" s="95">
        <v>0</v>
      </c>
      <c r="S93" s="99" t="s">
        <v>811</v>
      </c>
      <c r="T93" s="99" t="s">
        <v>811</v>
      </c>
      <c r="U93" s="96"/>
      <c r="V93" s="96"/>
      <c r="W93" s="96"/>
      <c r="X93" s="96"/>
      <c r="Y93" s="96"/>
      <c r="Z93" s="96"/>
      <c r="AA93" s="96"/>
      <c r="AB93" s="96"/>
      <c r="AC93" s="100"/>
    </row>
    <row r="94" spans="1:29" ht="33.75" customHeight="1" x14ac:dyDescent="0.25">
      <c r="A94" s="108" t="s">
        <v>324</v>
      </c>
      <c r="B94" s="109" t="s">
        <v>942</v>
      </c>
      <c r="C94" s="109" t="s">
        <v>862</v>
      </c>
      <c r="D94" s="109" t="s">
        <v>600</v>
      </c>
      <c r="E94" s="109" t="s">
        <v>601</v>
      </c>
      <c r="F94" s="109" t="s">
        <v>943</v>
      </c>
      <c r="G94" s="109" t="s">
        <v>603</v>
      </c>
      <c r="H94" s="109" t="s">
        <v>19</v>
      </c>
      <c r="I94" s="108" t="s">
        <v>939</v>
      </c>
      <c r="J94" s="109" t="s">
        <v>130</v>
      </c>
      <c r="K94" s="109" t="s">
        <v>863</v>
      </c>
      <c r="L94" s="110">
        <v>5500000</v>
      </c>
      <c r="M94" s="110">
        <v>5500000</v>
      </c>
      <c r="N94" s="110">
        <v>0</v>
      </c>
      <c r="O94" s="110">
        <v>0</v>
      </c>
      <c r="P94" s="110">
        <v>0</v>
      </c>
      <c r="Q94" s="110">
        <v>0</v>
      </c>
      <c r="R94" s="110">
        <v>0</v>
      </c>
      <c r="S94" s="111" t="s">
        <v>811</v>
      </c>
      <c r="T94" s="111" t="s">
        <v>811</v>
      </c>
      <c r="U94" s="108" t="s">
        <v>1189</v>
      </c>
      <c r="V94" s="108"/>
      <c r="W94" s="108"/>
      <c r="X94" s="108"/>
      <c r="Y94" s="108"/>
      <c r="Z94" s="108"/>
      <c r="AA94" s="108"/>
      <c r="AB94" s="108" t="s">
        <v>348</v>
      </c>
      <c r="AC94" s="112" t="s">
        <v>803</v>
      </c>
    </row>
    <row r="95" spans="1:29" x14ac:dyDescent="0.25">
      <c r="A95" s="96"/>
      <c r="B95" s="97"/>
      <c r="C95" s="97"/>
      <c r="D95" s="97"/>
      <c r="E95" s="98" t="s">
        <v>97</v>
      </c>
      <c r="F95" s="97"/>
      <c r="G95" s="97"/>
      <c r="H95" s="97"/>
      <c r="I95" s="97"/>
      <c r="J95" s="97"/>
      <c r="K95" s="97"/>
      <c r="L95" s="95">
        <v>5500000</v>
      </c>
      <c r="M95" s="95">
        <v>5500000</v>
      </c>
      <c r="N95" s="95">
        <v>0</v>
      </c>
      <c r="O95" s="95">
        <v>0</v>
      </c>
      <c r="P95" s="95">
        <v>0</v>
      </c>
      <c r="Q95" s="95">
        <v>0</v>
      </c>
      <c r="R95" s="95">
        <v>0</v>
      </c>
      <c r="S95" s="99" t="s">
        <v>811</v>
      </c>
      <c r="T95" s="99" t="s">
        <v>811</v>
      </c>
      <c r="U95" s="96"/>
      <c r="V95" s="96"/>
      <c r="W95" s="96"/>
      <c r="X95" s="96"/>
      <c r="Y95" s="96"/>
      <c r="Z95" s="96"/>
      <c r="AA95" s="96"/>
      <c r="AB95" s="96"/>
      <c r="AC95" s="100"/>
    </row>
    <row r="96" spans="1:29" ht="20.25" customHeight="1" x14ac:dyDescent="0.25">
      <c r="A96" s="108" t="s">
        <v>324</v>
      </c>
      <c r="B96" s="109" t="s">
        <v>872</v>
      </c>
      <c r="C96" s="109" t="s">
        <v>873</v>
      </c>
      <c r="D96" s="109" t="s">
        <v>612</v>
      </c>
      <c r="E96" s="109" t="s">
        <v>613</v>
      </c>
      <c r="F96" s="109" t="s">
        <v>799</v>
      </c>
      <c r="G96" s="109" t="s">
        <v>325</v>
      </c>
      <c r="H96" s="109" t="s">
        <v>19</v>
      </c>
      <c r="I96" s="108" t="s">
        <v>939</v>
      </c>
      <c r="J96" s="109" t="s">
        <v>130</v>
      </c>
      <c r="K96" s="109" t="s">
        <v>863</v>
      </c>
      <c r="L96" s="110">
        <v>200000</v>
      </c>
      <c r="M96" s="110">
        <v>200000</v>
      </c>
      <c r="N96" s="110">
        <v>0</v>
      </c>
      <c r="O96" s="110">
        <v>0</v>
      </c>
      <c r="P96" s="110">
        <v>0</v>
      </c>
      <c r="Q96" s="110">
        <v>0</v>
      </c>
      <c r="R96" s="110">
        <v>0</v>
      </c>
      <c r="S96" s="111" t="s">
        <v>811</v>
      </c>
      <c r="T96" s="111" t="s">
        <v>811</v>
      </c>
      <c r="U96" s="108" t="s">
        <v>1189</v>
      </c>
      <c r="V96" s="108"/>
      <c r="W96" s="108"/>
      <c r="X96" s="108"/>
      <c r="Y96" s="108"/>
      <c r="Z96" s="108"/>
      <c r="AA96" s="108"/>
      <c r="AB96" s="108" t="s">
        <v>348</v>
      </c>
      <c r="AC96" s="112" t="s">
        <v>803</v>
      </c>
    </row>
    <row r="97" spans="1:29" x14ac:dyDescent="0.25">
      <c r="A97" s="96"/>
      <c r="B97" s="97"/>
      <c r="C97" s="97"/>
      <c r="D97" s="97"/>
      <c r="E97" s="98" t="s">
        <v>97</v>
      </c>
      <c r="F97" s="97"/>
      <c r="G97" s="97"/>
      <c r="H97" s="97"/>
      <c r="I97" s="97"/>
      <c r="J97" s="97"/>
      <c r="K97" s="97"/>
      <c r="L97" s="95">
        <v>200000</v>
      </c>
      <c r="M97" s="95">
        <v>200000</v>
      </c>
      <c r="N97" s="95">
        <v>0</v>
      </c>
      <c r="O97" s="95">
        <v>0</v>
      </c>
      <c r="P97" s="95">
        <v>0</v>
      </c>
      <c r="Q97" s="95">
        <v>0</v>
      </c>
      <c r="R97" s="95">
        <v>0</v>
      </c>
      <c r="S97" s="99" t="s">
        <v>811</v>
      </c>
      <c r="T97" s="99" t="s">
        <v>811</v>
      </c>
      <c r="U97" s="96"/>
      <c r="V97" s="96"/>
      <c r="W97" s="96"/>
      <c r="X97" s="96"/>
      <c r="Y97" s="96"/>
      <c r="Z97" s="96"/>
      <c r="AA97" s="96"/>
      <c r="AB97" s="96"/>
      <c r="AC97" s="100"/>
    </row>
    <row r="98" spans="1:29" x14ac:dyDescent="0.25">
      <c r="A98" s="419" t="s">
        <v>944</v>
      </c>
      <c r="B98" s="328"/>
      <c r="C98" s="328"/>
      <c r="D98" s="329"/>
      <c r="E98" s="97"/>
      <c r="F98" s="97"/>
      <c r="G98" s="97"/>
      <c r="H98" s="97"/>
      <c r="I98" s="97"/>
      <c r="J98" s="97"/>
      <c r="K98" s="97"/>
      <c r="L98" s="95">
        <v>6876000</v>
      </c>
      <c r="M98" s="95">
        <v>7833932.9900000002</v>
      </c>
      <c r="N98" s="95">
        <v>0</v>
      </c>
      <c r="O98" s="95">
        <v>0</v>
      </c>
      <c r="P98" s="95">
        <v>0</v>
      </c>
      <c r="Q98" s="95">
        <v>0</v>
      </c>
      <c r="R98" s="95">
        <v>0</v>
      </c>
      <c r="S98" s="99" t="s">
        <v>811</v>
      </c>
      <c r="T98" s="99" t="s">
        <v>811</v>
      </c>
      <c r="U98" s="96"/>
      <c r="V98" s="97"/>
      <c r="W98" s="97"/>
      <c r="X98" s="97"/>
      <c r="Y98" s="97"/>
      <c r="Z98" s="97"/>
      <c r="AA98" s="97"/>
      <c r="AB98" s="97"/>
      <c r="AC98" s="97"/>
    </row>
    <row r="99" spans="1:29" ht="11.1" customHeight="1" x14ac:dyDescent="0.25">
      <c r="A99" s="418" t="s">
        <v>945</v>
      </c>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row>
    <row r="100" spans="1:29" ht="9.9499999999999993" customHeight="1" x14ac:dyDescent="0.25">
      <c r="A100" s="418" t="s">
        <v>937</v>
      </c>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row>
    <row r="101" spans="1:29" ht="33.75" customHeight="1" x14ac:dyDescent="0.25">
      <c r="A101" s="108" t="s">
        <v>324</v>
      </c>
      <c r="B101" s="109" t="s">
        <v>946</v>
      </c>
      <c r="C101" s="109" t="s">
        <v>947</v>
      </c>
      <c r="D101" s="109" t="s">
        <v>620</v>
      </c>
      <c r="E101" s="109" t="s">
        <v>621</v>
      </c>
      <c r="F101" s="109" t="s">
        <v>799</v>
      </c>
      <c r="G101" s="109" t="s">
        <v>325</v>
      </c>
      <c r="H101" s="109" t="s">
        <v>19</v>
      </c>
      <c r="I101" s="108" t="s">
        <v>939</v>
      </c>
      <c r="J101" s="109" t="s">
        <v>146</v>
      </c>
      <c r="K101" s="109" t="s">
        <v>948</v>
      </c>
      <c r="L101" s="110">
        <v>0</v>
      </c>
      <c r="M101" s="110">
        <v>2300000</v>
      </c>
      <c r="N101" s="110">
        <v>0</v>
      </c>
      <c r="O101" s="110">
        <v>0</v>
      </c>
      <c r="P101" s="110">
        <v>0</v>
      </c>
      <c r="Q101" s="110">
        <v>0</v>
      </c>
      <c r="R101" s="110">
        <v>0</v>
      </c>
      <c r="S101" s="111" t="s">
        <v>811</v>
      </c>
      <c r="T101" s="111" t="s">
        <v>811</v>
      </c>
      <c r="U101" s="108" t="s">
        <v>1189</v>
      </c>
      <c r="V101" s="108"/>
      <c r="W101" s="108"/>
      <c r="X101" s="108"/>
      <c r="Y101" s="108"/>
      <c r="Z101" s="108"/>
      <c r="AA101" s="108"/>
      <c r="AB101" s="108" t="s">
        <v>348</v>
      </c>
      <c r="AC101" s="112" t="s">
        <v>1193</v>
      </c>
    </row>
    <row r="102" spans="1:29" x14ac:dyDescent="0.25">
      <c r="A102" s="96"/>
      <c r="B102" s="97"/>
      <c r="C102" s="97"/>
      <c r="D102" s="97"/>
      <c r="E102" s="98" t="s">
        <v>97</v>
      </c>
      <c r="F102" s="97"/>
      <c r="G102" s="97"/>
      <c r="H102" s="97"/>
      <c r="I102" s="97"/>
      <c r="J102" s="97"/>
      <c r="K102" s="97"/>
      <c r="L102" s="95">
        <v>0</v>
      </c>
      <c r="M102" s="95">
        <v>2300000</v>
      </c>
      <c r="N102" s="95">
        <v>0</v>
      </c>
      <c r="O102" s="95">
        <v>0</v>
      </c>
      <c r="P102" s="95">
        <v>0</v>
      </c>
      <c r="Q102" s="95">
        <v>0</v>
      </c>
      <c r="R102" s="95">
        <v>0</v>
      </c>
      <c r="S102" s="99" t="s">
        <v>811</v>
      </c>
      <c r="T102" s="99" t="s">
        <v>811</v>
      </c>
      <c r="U102" s="96"/>
      <c r="V102" s="96"/>
      <c r="W102" s="96"/>
      <c r="X102" s="96"/>
      <c r="Y102" s="96"/>
      <c r="Z102" s="96"/>
      <c r="AA102" s="96"/>
      <c r="AB102" s="96"/>
      <c r="AC102" s="100"/>
    </row>
    <row r="103" spans="1:29" x14ac:dyDescent="0.25">
      <c r="A103" s="419" t="s">
        <v>804</v>
      </c>
      <c r="B103" s="328"/>
      <c r="C103" s="328"/>
      <c r="D103" s="329"/>
      <c r="E103" s="97"/>
      <c r="F103" s="97"/>
      <c r="G103" s="97"/>
      <c r="H103" s="97"/>
      <c r="I103" s="97"/>
      <c r="J103" s="97"/>
      <c r="K103" s="97"/>
      <c r="L103" s="95">
        <v>0</v>
      </c>
      <c r="M103" s="95">
        <v>2300000</v>
      </c>
      <c r="N103" s="95">
        <v>0</v>
      </c>
      <c r="O103" s="95">
        <v>0</v>
      </c>
      <c r="P103" s="95">
        <v>0</v>
      </c>
      <c r="Q103" s="95">
        <v>0</v>
      </c>
      <c r="R103" s="95">
        <v>0</v>
      </c>
      <c r="S103" s="99" t="s">
        <v>811</v>
      </c>
      <c r="T103" s="99" t="s">
        <v>811</v>
      </c>
      <c r="U103" s="96"/>
      <c r="V103" s="97"/>
      <c r="W103" s="97"/>
      <c r="X103" s="97"/>
      <c r="Y103" s="97"/>
      <c r="Z103" s="97"/>
      <c r="AA103" s="97"/>
      <c r="AB103" s="97"/>
      <c r="AC103" s="97"/>
    </row>
    <row r="104" spans="1:29" ht="11.1" customHeight="1" x14ac:dyDescent="0.25">
      <c r="A104" s="418" t="s">
        <v>949</v>
      </c>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row>
    <row r="105" spans="1:29" ht="9.9499999999999993" customHeight="1" x14ac:dyDescent="0.25">
      <c r="A105" s="418" t="s">
        <v>937</v>
      </c>
      <c r="B105" s="325"/>
      <c r="C105" s="325"/>
      <c r="D105" s="325"/>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row>
    <row r="106" spans="1:29" ht="60.75" customHeight="1" x14ac:dyDescent="0.25">
      <c r="A106" s="108" t="s">
        <v>324</v>
      </c>
      <c r="B106" s="109" t="s">
        <v>950</v>
      </c>
      <c r="C106" s="109" t="s">
        <v>951</v>
      </c>
      <c r="D106" s="109" t="s">
        <v>627</v>
      </c>
      <c r="E106" s="109" t="s">
        <v>628</v>
      </c>
      <c r="F106" s="109" t="s">
        <v>799</v>
      </c>
      <c r="G106" s="109" t="s">
        <v>325</v>
      </c>
      <c r="H106" s="109" t="s">
        <v>19</v>
      </c>
      <c r="I106" s="108" t="s">
        <v>939</v>
      </c>
      <c r="J106" s="109" t="s">
        <v>149</v>
      </c>
      <c r="K106" s="109" t="s">
        <v>838</v>
      </c>
      <c r="L106" s="110">
        <v>0</v>
      </c>
      <c r="M106" s="110">
        <v>14099104.390000001</v>
      </c>
      <c r="N106" s="110">
        <v>0</v>
      </c>
      <c r="O106" s="110">
        <v>0</v>
      </c>
      <c r="P106" s="110">
        <v>0</v>
      </c>
      <c r="Q106" s="110">
        <v>0</v>
      </c>
      <c r="R106" s="110">
        <v>0</v>
      </c>
      <c r="S106" s="111" t="s">
        <v>811</v>
      </c>
      <c r="T106" s="111" t="s">
        <v>811</v>
      </c>
      <c r="U106" s="108" t="s">
        <v>1189</v>
      </c>
      <c r="V106" s="108"/>
      <c r="W106" s="108"/>
      <c r="X106" s="108"/>
      <c r="Y106" s="108"/>
      <c r="Z106" s="108"/>
      <c r="AA106" s="108"/>
      <c r="AB106" s="108" t="s">
        <v>348</v>
      </c>
      <c r="AC106" s="112" t="s">
        <v>1193</v>
      </c>
    </row>
    <row r="107" spans="1:29" x14ac:dyDescent="0.25">
      <c r="A107" s="96"/>
      <c r="B107" s="97"/>
      <c r="C107" s="97"/>
      <c r="D107" s="97"/>
      <c r="E107" s="98" t="s">
        <v>97</v>
      </c>
      <c r="F107" s="97"/>
      <c r="G107" s="97"/>
      <c r="H107" s="97"/>
      <c r="I107" s="97"/>
      <c r="J107" s="97"/>
      <c r="K107" s="97"/>
      <c r="L107" s="95">
        <v>0</v>
      </c>
      <c r="M107" s="95">
        <v>14099104.390000001</v>
      </c>
      <c r="N107" s="95">
        <v>0</v>
      </c>
      <c r="O107" s="95">
        <v>0</v>
      </c>
      <c r="P107" s="95">
        <v>0</v>
      </c>
      <c r="Q107" s="95">
        <v>0</v>
      </c>
      <c r="R107" s="95">
        <v>0</v>
      </c>
      <c r="S107" s="99" t="s">
        <v>811</v>
      </c>
      <c r="T107" s="99" t="s">
        <v>811</v>
      </c>
      <c r="U107" s="96"/>
      <c r="V107" s="96"/>
      <c r="W107" s="96"/>
      <c r="X107" s="96"/>
      <c r="Y107" s="96"/>
      <c r="Z107" s="96"/>
      <c r="AA107" s="96"/>
      <c r="AB107" s="96"/>
      <c r="AC107" s="100"/>
    </row>
    <row r="108" spans="1:29" x14ac:dyDescent="0.25">
      <c r="A108" s="419" t="s">
        <v>804</v>
      </c>
      <c r="B108" s="328"/>
      <c r="C108" s="328"/>
      <c r="D108" s="329"/>
      <c r="E108" s="97"/>
      <c r="F108" s="97"/>
      <c r="G108" s="97"/>
      <c r="H108" s="97"/>
      <c r="I108" s="97"/>
      <c r="J108" s="97"/>
      <c r="K108" s="97"/>
      <c r="L108" s="95">
        <v>0</v>
      </c>
      <c r="M108" s="95">
        <v>14099104.390000001</v>
      </c>
      <c r="N108" s="95">
        <v>0</v>
      </c>
      <c r="O108" s="95">
        <v>0</v>
      </c>
      <c r="P108" s="95">
        <v>0</v>
      </c>
      <c r="Q108" s="95">
        <v>0</v>
      </c>
      <c r="R108" s="95">
        <v>0</v>
      </c>
      <c r="S108" s="99" t="s">
        <v>811</v>
      </c>
      <c r="T108" s="99" t="s">
        <v>811</v>
      </c>
      <c r="U108" s="96"/>
      <c r="V108" s="97"/>
      <c r="W108" s="97"/>
      <c r="X108" s="97"/>
      <c r="Y108" s="97"/>
      <c r="Z108" s="97"/>
      <c r="AA108" s="97"/>
      <c r="AB108" s="97"/>
      <c r="AC108" s="97"/>
    </row>
    <row r="109" spans="1:29" x14ac:dyDescent="0.25">
      <c r="A109" s="419" t="s">
        <v>952</v>
      </c>
      <c r="B109" s="328"/>
      <c r="C109" s="328"/>
      <c r="D109" s="329"/>
      <c r="E109" s="97"/>
      <c r="F109" s="97"/>
      <c r="G109" s="97"/>
      <c r="H109" s="97"/>
      <c r="I109" s="97"/>
      <c r="J109" s="97"/>
      <c r="K109" s="97"/>
      <c r="L109" s="95">
        <v>407614926</v>
      </c>
      <c r="M109" s="95">
        <v>421714030.38999999</v>
      </c>
      <c r="N109" s="95">
        <v>109437599.83</v>
      </c>
      <c r="O109" s="95">
        <v>0</v>
      </c>
      <c r="P109" s="95">
        <v>109437108.43000001</v>
      </c>
      <c r="Q109" s="95">
        <v>109437108.43000001</v>
      </c>
      <c r="R109" s="95">
        <v>96395351.900000006</v>
      </c>
      <c r="S109" s="99" t="s">
        <v>953</v>
      </c>
      <c r="T109" s="99" t="s">
        <v>954</v>
      </c>
      <c r="U109" s="96"/>
      <c r="V109" s="97"/>
      <c r="W109" s="97"/>
      <c r="X109" s="97"/>
      <c r="Y109" s="97"/>
      <c r="Z109" s="97"/>
      <c r="AA109" s="97"/>
      <c r="AB109" s="97"/>
      <c r="AC109" s="97"/>
    </row>
    <row r="110" spans="1:29" ht="10.5" customHeight="1" x14ac:dyDescent="0.25"/>
  </sheetData>
  <mergeCells count="22">
    <mergeCell ref="A99:AC99"/>
    <mergeCell ref="A104:AC104"/>
    <mergeCell ref="A105:AC105"/>
    <mergeCell ref="A108:D108"/>
    <mergeCell ref="A109:D109"/>
    <mergeCell ref="A100:AC100"/>
    <mergeCell ref="A103:D103"/>
    <mergeCell ref="A12:D12"/>
    <mergeCell ref="A13:AC13"/>
    <mergeCell ref="A86:D86"/>
    <mergeCell ref="A87:AC87"/>
    <mergeCell ref="A98:D98"/>
    <mergeCell ref="O6:Q6"/>
    <mergeCell ref="S6:T6"/>
    <mergeCell ref="V6:AB6"/>
    <mergeCell ref="A8:AC8"/>
    <mergeCell ref="A9:AC9"/>
    <mergeCell ref="A1:AC1"/>
    <mergeCell ref="A2:AC2"/>
    <mergeCell ref="A3:AC3"/>
    <mergeCell ref="A4:AC4"/>
    <mergeCell ref="A5:AC5"/>
  </mergeCells>
  <printOptions horizontalCentered="1"/>
  <pageMargins left="0.78740157480314965" right="0.27559055118110237" top="7.874015748031496E-2" bottom="0.35433070866141736" header="7.874015748031496E-2" footer="7.874015748031496E-2"/>
  <pageSetup paperSize="5" scale="78" orientation="landscape" horizontalDpi="300" verticalDpi="300" r:id="rId1"/>
  <headerFooter alignWithMargins="0">
    <oddFooter>&amp;C&amp;"Arial,Normal"&amp;5
&amp;"-,Normal"&amp;P de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D22"/>
  <sheetViews>
    <sheetView showGridLines="0" workbookViewId="0">
      <pane ySplit="7" topLeftCell="A11" activePane="bottomLeft" state="frozenSplit"/>
      <selection sqref="A1:AC1"/>
      <selection pane="bottomLeft" activeCell="AC18" sqref="AC18"/>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7" width="7" style="23" customWidth="1"/>
    <col min="18" max="18" width="5.85546875" style="23" customWidth="1"/>
    <col min="19" max="19" width="5.42578125" style="23" customWidth="1"/>
    <col min="20" max="20" width="5.28515625" style="23" customWidth="1"/>
    <col min="21" max="21" width="5" style="17"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 customHeight="1" x14ac:dyDescent="0.25">
      <c r="A1" s="408" t="s">
        <v>1196</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row>
    <row r="2" spans="1:29" ht="12.6" customHeight="1" x14ac:dyDescent="0.25">
      <c r="A2" s="420" t="s">
        <v>955</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row>
    <row r="3" spans="1:29" ht="11.25" customHeight="1" x14ac:dyDescent="0.25">
      <c r="A3" s="420" t="s">
        <v>106</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row>
    <row r="4" spans="1:29" ht="11.45" customHeight="1" x14ac:dyDescent="0.25">
      <c r="A4" s="420" t="s">
        <v>768</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row>
    <row r="5" spans="1:29" ht="11.45" customHeight="1" x14ac:dyDescent="0.25">
      <c r="A5" s="421" t="s">
        <v>956</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957</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958</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47.25" customHeight="1" x14ac:dyDescent="0.25">
      <c r="A10" s="108" t="s">
        <v>324</v>
      </c>
      <c r="B10" s="109" t="s">
        <v>923</v>
      </c>
      <c r="C10" s="109" t="s">
        <v>924</v>
      </c>
      <c r="D10" s="109" t="s">
        <v>401</v>
      </c>
      <c r="E10" s="109" t="s">
        <v>402</v>
      </c>
      <c r="F10" s="109" t="s">
        <v>799</v>
      </c>
      <c r="G10" s="109" t="s">
        <v>325</v>
      </c>
      <c r="H10" s="109" t="s">
        <v>19</v>
      </c>
      <c r="I10" s="108" t="s">
        <v>939</v>
      </c>
      <c r="J10" s="109" t="s">
        <v>130</v>
      </c>
      <c r="K10" s="109" t="s">
        <v>918</v>
      </c>
      <c r="L10" s="110">
        <v>0</v>
      </c>
      <c r="M10" s="110">
        <v>5829.38</v>
      </c>
      <c r="N10" s="110">
        <v>0</v>
      </c>
      <c r="O10" s="110">
        <v>0</v>
      </c>
      <c r="P10" s="110">
        <v>0</v>
      </c>
      <c r="Q10" s="110">
        <v>0</v>
      </c>
      <c r="R10" s="110">
        <v>0</v>
      </c>
      <c r="S10" s="111" t="s">
        <v>811</v>
      </c>
      <c r="T10" s="111" t="s">
        <v>811</v>
      </c>
      <c r="U10" s="108" t="s">
        <v>1189</v>
      </c>
      <c r="V10" s="108"/>
      <c r="W10" s="108"/>
      <c r="X10" s="108"/>
      <c r="Y10" s="108"/>
      <c r="Z10" s="108"/>
      <c r="AA10" s="108"/>
      <c r="AB10" s="16">
        <v>43555</v>
      </c>
      <c r="AC10" s="112" t="s">
        <v>1193</v>
      </c>
    </row>
    <row r="11" spans="1:29" x14ac:dyDescent="0.25">
      <c r="A11" s="96"/>
      <c r="B11" s="97"/>
      <c r="C11" s="97"/>
      <c r="D11" s="97"/>
      <c r="E11" s="98" t="s">
        <v>97</v>
      </c>
      <c r="F11" s="97"/>
      <c r="G11" s="97"/>
      <c r="H11" s="97"/>
      <c r="I11" s="97"/>
      <c r="J11" s="97"/>
      <c r="K11" s="97"/>
      <c r="L11" s="95">
        <v>0</v>
      </c>
      <c r="M11" s="95">
        <v>5829.38</v>
      </c>
      <c r="N11" s="95">
        <v>0</v>
      </c>
      <c r="O11" s="95">
        <v>0</v>
      </c>
      <c r="P11" s="95">
        <v>0</v>
      </c>
      <c r="Q11" s="95">
        <v>0</v>
      </c>
      <c r="R11" s="95">
        <v>0</v>
      </c>
      <c r="S11" s="99" t="s">
        <v>811</v>
      </c>
      <c r="T11" s="99" t="s">
        <v>811</v>
      </c>
      <c r="U11" s="96"/>
      <c r="V11" s="96"/>
      <c r="W11" s="96"/>
      <c r="X11" s="96"/>
      <c r="Y11" s="96"/>
      <c r="Z11" s="96"/>
      <c r="AA11" s="96"/>
      <c r="AB11" s="96"/>
      <c r="AC11" s="100"/>
    </row>
    <row r="12" spans="1:29" x14ac:dyDescent="0.25">
      <c r="A12" s="419" t="s">
        <v>804</v>
      </c>
      <c r="B12" s="328"/>
      <c r="C12" s="328"/>
      <c r="D12" s="329"/>
      <c r="E12" s="97"/>
      <c r="F12" s="97"/>
      <c r="G12" s="97"/>
      <c r="H12" s="97"/>
      <c r="I12" s="97"/>
      <c r="J12" s="97"/>
      <c r="K12" s="97"/>
      <c r="L12" s="95">
        <v>0</v>
      </c>
      <c r="M12" s="95">
        <v>5829.38</v>
      </c>
      <c r="N12" s="95">
        <v>0</v>
      </c>
      <c r="O12" s="95">
        <v>0</v>
      </c>
      <c r="P12" s="95">
        <v>0</v>
      </c>
      <c r="Q12" s="95">
        <v>0</v>
      </c>
      <c r="R12" s="95">
        <v>0</v>
      </c>
      <c r="S12" s="99" t="s">
        <v>811</v>
      </c>
      <c r="T12" s="99" t="s">
        <v>811</v>
      </c>
      <c r="U12" s="96"/>
      <c r="V12" s="97"/>
      <c r="W12" s="97"/>
      <c r="X12" s="97"/>
      <c r="Y12" s="97"/>
      <c r="Z12" s="97"/>
      <c r="AA12" s="97"/>
      <c r="AB12" s="97"/>
      <c r="AC12" s="97"/>
    </row>
    <row r="13" spans="1:29" ht="11.1" customHeight="1" x14ac:dyDescent="0.25">
      <c r="A13" s="418" t="s">
        <v>945</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row>
    <row r="14" spans="1:29" ht="9.9499999999999993" customHeight="1" x14ac:dyDescent="0.25">
      <c r="A14" s="418" t="s">
        <v>937</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row>
    <row r="15" spans="1:29" ht="33.75" customHeight="1" x14ac:dyDescent="0.25">
      <c r="A15" s="108" t="s">
        <v>324</v>
      </c>
      <c r="B15" s="109" t="s">
        <v>959</v>
      </c>
      <c r="C15" s="109" t="s">
        <v>960</v>
      </c>
      <c r="D15" s="109" t="s">
        <v>528</v>
      </c>
      <c r="E15" s="109" t="s">
        <v>529</v>
      </c>
      <c r="F15" s="109" t="s">
        <v>799</v>
      </c>
      <c r="G15" s="109" t="s">
        <v>325</v>
      </c>
      <c r="H15" s="109" t="s">
        <v>19</v>
      </c>
      <c r="I15" s="108" t="s">
        <v>939</v>
      </c>
      <c r="J15" s="109" t="s">
        <v>146</v>
      </c>
      <c r="K15" s="109" t="s">
        <v>961</v>
      </c>
      <c r="L15" s="110">
        <v>0</v>
      </c>
      <c r="M15" s="110">
        <v>145163.85</v>
      </c>
      <c r="N15" s="110">
        <v>0</v>
      </c>
      <c r="O15" s="110">
        <v>0</v>
      </c>
      <c r="P15" s="110">
        <v>0</v>
      </c>
      <c r="Q15" s="110">
        <v>0</v>
      </c>
      <c r="R15" s="110">
        <v>0</v>
      </c>
      <c r="S15" s="111" t="s">
        <v>811</v>
      </c>
      <c r="T15" s="111" t="s">
        <v>811</v>
      </c>
      <c r="U15" s="108" t="s">
        <v>1189</v>
      </c>
      <c r="V15" s="108"/>
      <c r="W15" s="108"/>
      <c r="X15" s="108"/>
      <c r="Y15" s="108"/>
      <c r="Z15" s="108"/>
      <c r="AA15" s="108"/>
      <c r="AB15" s="16">
        <v>43555</v>
      </c>
      <c r="AC15" s="112" t="s">
        <v>1193</v>
      </c>
    </row>
    <row r="16" spans="1:29" x14ac:dyDescent="0.25">
      <c r="A16" s="96"/>
      <c r="B16" s="97"/>
      <c r="C16" s="97"/>
      <c r="D16" s="97"/>
      <c r="E16" s="98" t="s">
        <v>97</v>
      </c>
      <c r="F16" s="97"/>
      <c r="G16" s="97"/>
      <c r="H16" s="97"/>
      <c r="I16" s="97"/>
      <c r="J16" s="97"/>
      <c r="K16" s="97"/>
      <c r="L16" s="95">
        <v>0</v>
      </c>
      <c r="M16" s="95">
        <v>145163.85</v>
      </c>
      <c r="N16" s="95">
        <v>0</v>
      </c>
      <c r="O16" s="95">
        <v>0</v>
      </c>
      <c r="P16" s="95">
        <v>0</v>
      </c>
      <c r="Q16" s="95">
        <v>0</v>
      </c>
      <c r="R16" s="95">
        <v>0</v>
      </c>
      <c r="S16" s="99" t="s">
        <v>811</v>
      </c>
      <c r="T16" s="99" t="s">
        <v>811</v>
      </c>
      <c r="U16" s="96"/>
      <c r="V16" s="96"/>
      <c r="W16" s="96"/>
      <c r="X16" s="96"/>
      <c r="Y16" s="96"/>
      <c r="Z16" s="96"/>
      <c r="AA16" s="96"/>
      <c r="AB16" s="96"/>
      <c r="AC16" s="100"/>
    </row>
    <row r="17" spans="1:29" ht="40.5" customHeight="1" x14ac:dyDescent="0.25">
      <c r="A17" s="108" t="s">
        <v>324</v>
      </c>
      <c r="B17" s="109" t="s">
        <v>962</v>
      </c>
      <c r="C17" s="109" t="s">
        <v>963</v>
      </c>
      <c r="D17" s="109" t="s">
        <v>561</v>
      </c>
      <c r="E17" s="109" t="s">
        <v>562</v>
      </c>
      <c r="F17" s="109" t="s">
        <v>799</v>
      </c>
      <c r="G17" s="109" t="s">
        <v>325</v>
      </c>
      <c r="H17" s="109" t="s">
        <v>19</v>
      </c>
      <c r="I17" s="108" t="s">
        <v>939</v>
      </c>
      <c r="J17" s="109" t="s">
        <v>146</v>
      </c>
      <c r="K17" s="109" t="s">
        <v>964</v>
      </c>
      <c r="L17" s="110">
        <v>0</v>
      </c>
      <c r="M17" s="110">
        <v>114072.78</v>
      </c>
      <c r="N17" s="110">
        <v>0</v>
      </c>
      <c r="O17" s="110">
        <v>0</v>
      </c>
      <c r="P17" s="110">
        <v>0</v>
      </c>
      <c r="Q17" s="110">
        <v>0</v>
      </c>
      <c r="R17" s="110">
        <v>0</v>
      </c>
      <c r="S17" s="111" t="s">
        <v>811</v>
      </c>
      <c r="T17" s="111" t="s">
        <v>811</v>
      </c>
      <c r="U17" s="108" t="s">
        <v>1189</v>
      </c>
      <c r="V17" s="108"/>
      <c r="W17" s="108"/>
      <c r="X17" s="108"/>
      <c r="Y17" s="108"/>
      <c r="Z17" s="108"/>
      <c r="AA17" s="108"/>
      <c r="AB17" s="16">
        <v>43555</v>
      </c>
      <c r="AC17" s="112" t="s">
        <v>1193</v>
      </c>
    </row>
    <row r="18" spans="1:29" ht="54" customHeight="1" x14ac:dyDescent="0.25">
      <c r="A18" s="108" t="s">
        <v>821</v>
      </c>
      <c r="B18" s="109" t="s">
        <v>962</v>
      </c>
      <c r="C18" s="109" t="s">
        <v>963</v>
      </c>
      <c r="D18" s="109" t="s">
        <v>563</v>
      </c>
      <c r="E18" s="109" t="s">
        <v>564</v>
      </c>
      <c r="F18" s="109" t="s">
        <v>799</v>
      </c>
      <c r="G18" s="109" t="s">
        <v>325</v>
      </c>
      <c r="H18" s="109" t="s">
        <v>19</v>
      </c>
      <c r="I18" s="108" t="s">
        <v>939</v>
      </c>
      <c r="J18" s="109" t="s">
        <v>146</v>
      </c>
      <c r="K18" s="109" t="s">
        <v>965</v>
      </c>
      <c r="L18" s="110">
        <v>0</v>
      </c>
      <c r="M18" s="110">
        <v>172837.16</v>
      </c>
      <c r="N18" s="110">
        <v>0</v>
      </c>
      <c r="O18" s="110">
        <v>0</v>
      </c>
      <c r="P18" s="110">
        <v>0</v>
      </c>
      <c r="Q18" s="110">
        <v>0</v>
      </c>
      <c r="R18" s="110">
        <v>0</v>
      </c>
      <c r="S18" s="111" t="s">
        <v>811</v>
      </c>
      <c r="T18" s="111" t="s">
        <v>811</v>
      </c>
      <c r="U18" s="108" t="s">
        <v>1189</v>
      </c>
      <c r="V18" s="108"/>
      <c r="W18" s="108"/>
      <c r="X18" s="108"/>
      <c r="Y18" s="108"/>
      <c r="Z18" s="108"/>
      <c r="AA18" s="108"/>
      <c r="AB18" s="16">
        <v>43555</v>
      </c>
      <c r="AC18" s="112" t="s">
        <v>1193</v>
      </c>
    </row>
    <row r="19" spans="1:29" x14ac:dyDescent="0.25">
      <c r="A19" s="96"/>
      <c r="B19" s="97"/>
      <c r="C19" s="97"/>
      <c r="D19" s="97"/>
      <c r="E19" s="98" t="s">
        <v>97</v>
      </c>
      <c r="F19" s="97"/>
      <c r="G19" s="97"/>
      <c r="H19" s="97"/>
      <c r="I19" s="97"/>
      <c r="J19" s="97"/>
      <c r="K19" s="97"/>
      <c r="L19" s="95">
        <v>0</v>
      </c>
      <c r="M19" s="95">
        <v>286909.94</v>
      </c>
      <c r="N19" s="95">
        <v>0</v>
      </c>
      <c r="O19" s="95">
        <v>0</v>
      </c>
      <c r="P19" s="95">
        <v>0</v>
      </c>
      <c r="Q19" s="95">
        <v>0</v>
      </c>
      <c r="R19" s="95">
        <v>0</v>
      </c>
      <c r="S19" s="99" t="s">
        <v>811</v>
      </c>
      <c r="T19" s="99" t="s">
        <v>811</v>
      </c>
      <c r="U19" s="96"/>
      <c r="V19" s="96"/>
      <c r="W19" s="96"/>
      <c r="X19" s="96"/>
      <c r="Y19" s="96"/>
      <c r="Z19" s="96"/>
      <c r="AA19" s="96"/>
      <c r="AB19" s="96"/>
      <c r="AC19" s="100"/>
    </row>
    <row r="20" spans="1:29" x14ac:dyDescent="0.25">
      <c r="A20" s="419" t="s">
        <v>966</v>
      </c>
      <c r="B20" s="328"/>
      <c r="C20" s="328"/>
      <c r="D20" s="329"/>
      <c r="E20" s="97"/>
      <c r="F20" s="97"/>
      <c r="G20" s="97"/>
      <c r="H20" s="97"/>
      <c r="I20" s="97"/>
      <c r="J20" s="97"/>
      <c r="K20" s="97"/>
      <c r="L20" s="95">
        <v>0</v>
      </c>
      <c r="M20" s="95">
        <v>432073.79</v>
      </c>
      <c r="N20" s="95">
        <v>0</v>
      </c>
      <c r="O20" s="95">
        <v>0</v>
      </c>
      <c r="P20" s="95">
        <v>0</v>
      </c>
      <c r="Q20" s="95">
        <v>0</v>
      </c>
      <c r="R20" s="95">
        <v>0</v>
      </c>
      <c r="S20" s="99" t="s">
        <v>811</v>
      </c>
      <c r="T20" s="99" t="s">
        <v>811</v>
      </c>
      <c r="U20" s="96"/>
      <c r="V20" s="97"/>
      <c r="W20" s="97"/>
      <c r="X20" s="97"/>
      <c r="Y20" s="97"/>
      <c r="Z20" s="97"/>
      <c r="AA20" s="97"/>
      <c r="AB20" s="97"/>
      <c r="AC20" s="97"/>
    </row>
    <row r="21" spans="1:29" x14ac:dyDescent="0.25">
      <c r="A21" s="419" t="s">
        <v>967</v>
      </c>
      <c r="B21" s="328"/>
      <c r="C21" s="328"/>
      <c r="D21" s="329"/>
      <c r="E21" s="97"/>
      <c r="F21" s="97"/>
      <c r="G21" s="97"/>
      <c r="H21" s="97"/>
      <c r="I21" s="97"/>
      <c r="J21" s="97"/>
      <c r="K21" s="97"/>
      <c r="L21" s="95">
        <v>0</v>
      </c>
      <c r="M21" s="95">
        <v>437903.17</v>
      </c>
      <c r="N21" s="95">
        <v>0</v>
      </c>
      <c r="O21" s="95">
        <v>0</v>
      </c>
      <c r="P21" s="95">
        <v>0</v>
      </c>
      <c r="Q21" s="95">
        <v>0</v>
      </c>
      <c r="R21" s="95">
        <v>0</v>
      </c>
      <c r="S21" s="99" t="s">
        <v>811</v>
      </c>
      <c r="T21" s="99" t="s">
        <v>811</v>
      </c>
      <c r="U21" s="96"/>
      <c r="V21" s="97"/>
      <c r="W21" s="97"/>
      <c r="X21" s="97"/>
      <c r="Y21" s="97"/>
      <c r="Z21" s="97"/>
      <c r="AA21" s="97"/>
      <c r="AB21" s="97"/>
      <c r="AC21" s="97"/>
    </row>
    <row r="22" spans="1:29" ht="10.5" customHeight="1" x14ac:dyDescent="0.25"/>
  </sheetData>
  <mergeCells count="15">
    <mergeCell ref="A1:AC1"/>
    <mergeCell ref="A2:AC2"/>
    <mergeCell ref="A3:AC3"/>
    <mergeCell ref="A4:AC4"/>
    <mergeCell ref="A5:AC5"/>
    <mergeCell ref="O6:Q6"/>
    <mergeCell ref="S6:T6"/>
    <mergeCell ref="V6:AB6"/>
    <mergeCell ref="A8:AC8"/>
    <mergeCell ref="A9:AC9"/>
    <mergeCell ref="A13:AC13"/>
    <mergeCell ref="A14:AC14"/>
    <mergeCell ref="A20:D20"/>
    <mergeCell ref="A21:D21"/>
    <mergeCell ref="A12:D12"/>
  </mergeCells>
  <printOptions horizontalCentered="1"/>
  <pageMargins left="0.78740157480314965" right="0.27559055118110237" top="7.874015748031496E-2" bottom="0.35433070866141736" header="7.874015748031496E-2" footer="7.874015748031496E-2"/>
  <pageSetup paperSize="5" scale="84" orientation="landscape" horizontalDpi="300" verticalDpi="300" r:id="rId1"/>
  <headerFooter alignWithMargins="0">
    <oddFooter>&amp;C&amp;"Arial,Normal"&amp;5
&amp;"-,Normal"&amp;P de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D87"/>
  <sheetViews>
    <sheetView showGridLines="0" workbookViewId="0">
      <pane ySplit="7" topLeftCell="A81" activePane="bottomLeft" state="frozenSplit"/>
      <selection sqref="A1:AC1"/>
      <selection pane="bottomLeft" activeCell="A85" sqref="A85:D85"/>
    </sheetView>
  </sheetViews>
  <sheetFormatPr baseColWidth="10" defaultColWidth="9.140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2" width="10.140625" style="23" customWidth="1"/>
    <col min="13" max="13" width="11.42578125" style="23" customWidth="1"/>
    <col min="14" max="14" width="10.140625" style="23" customWidth="1"/>
    <col min="15" max="15" width="7" style="23" customWidth="1"/>
    <col min="16" max="16" width="8.7109375" style="23" customWidth="1"/>
    <col min="17" max="18" width="9.28515625" style="23" customWidth="1"/>
    <col min="19" max="19" width="5.42578125" style="23" customWidth="1"/>
    <col min="20" max="20" width="5.28515625" style="23" customWidth="1"/>
    <col min="21" max="21" width="5.85546875" style="20"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30" ht="13.5" customHeight="1" x14ac:dyDescent="0.25">
      <c r="A1" s="408" t="s">
        <v>1197</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row>
    <row r="2" spans="1:30"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row>
    <row r="3" spans="1:30"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row>
    <row r="4" spans="1:30"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row>
    <row r="5" spans="1:30" ht="11.45" customHeight="1" x14ac:dyDescent="0.25">
      <c r="A5" s="422" t="s">
        <v>1198</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row>
    <row r="6" spans="1:30" x14ac:dyDescent="0.25">
      <c r="A6" s="102"/>
      <c r="B6" s="102"/>
      <c r="C6" s="102"/>
      <c r="D6" s="102"/>
      <c r="E6" s="102"/>
      <c r="F6" s="102"/>
      <c r="G6" s="102"/>
      <c r="H6" s="102"/>
      <c r="I6" s="102"/>
      <c r="J6" s="102"/>
      <c r="K6" s="102"/>
      <c r="L6" s="102"/>
      <c r="M6" s="102"/>
      <c r="N6" s="102"/>
      <c r="O6" s="417" t="s">
        <v>120</v>
      </c>
      <c r="P6" s="424"/>
      <c r="Q6" s="425"/>
      <c r="R6" s="104"/>
      <c r="S6" s="417" t="s">
        <v>294</v>
      </c>
      <c r="T6" s="425"/>
      <c r="U6" s="102"/>
      <c r="V6" s="417" t="s">
        <v>769</v>
      </c>
      <c r="W6" s="424"/>
      <c r="X6" s="424"/>
      <c r="Y6" s="424"/>
      <c r="Z6" s="424"/>
      <c r="AA6" s="424"/>
      <c r="AB6" s="425"/>
      <c r="AC6" s="102"/>
    </row>
    <row r="7" spans="1:30" ht="41.25" customHeight="1" x14ac:dyDescent="0.25">
      <c r="A7" s="77" t="s">
        <v>770</v>
      </c>
      <c r="B7" s="77" t="s">
        <v>771</v>
      </c>
      <c r="C7" s="77" t="s">
        <v>772</v>
      </c>
      <c r="D7" s="77" t="s">
        <v>773</v>
      </c>
      <c r="E7" s="77" t="s">
        <v>301</v>
      </c>
      <c r="F7" s="77" t="s">
        <v>968</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969</v>
      </c>
      <c r="V7" s="103" t="s">
        <v>787</v>
      </c>
      <c r="W7" s="103" t="s">
        <v>788</v>
      </c>
      <c r="X7" s="103" t="s">
        <v>789</v>
      </c>
      <c r="Y7" s="103" t="s">
        <v>790</v>
      </c>
      <c r="Z7" s="103" t="s">
        <v>791</v>
      </c>
      <c r="AA7" s="103" t="s">
        <v>792</v>
      </c>
      <c r="AB7" s="103" t="s">
        <v>793</v>
      </c>
      <c r="AC7" s="77" t="s">
        <v>794</v>
      </c>
      <c r="AD7"/>
    </row>
    <row r="8" spans="1:30"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row>
    <row r="9" spans="1:30" ht="9.9499999999999993" customHeight="1" x14ac:dyDescent="0.25">
      <c r="A9" s="418" t="s">
        <v>805</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row>
    <row r="10" spans="1:30" ht="20.25" customHeight="1" x14ac:dyDescent="0.25">
      <c r="A10" s="108" t="s">
        <v>324</v>
      </c>
      <c r="B10" s="109" t="s">
        <v>970</v>
      </c>
      <c r="C10" s="109" t="s">
        <v>971</v>
      </c>
      <c r="D10" s="109" t="s">
        <v>441</v>
      </c>
      <c r="E10" s="109" t="s">
        <v>442</v>
      </c>
      <c r="F10" s="109" t="s">
        <v>799</v>
      </c>
      <c r="G10" s="109" t="s">
        <v>325</v>
      </c>
      <c r="H10" s="109" t="s">
        <v>766</v>
      </c>
      <c r="I10" s="108" t="s">
        <v>808</v>
      </c>
      <c r="J10" s="109" t="s">
        <v>130</v>
      </c>
      <c r="K10" s="109" t="s">
        <v>972</v>
      </c>
      <c r="L10" s="110">
        <v>0</v>
      </c>
      <c r="M10" s="110">
        <v>849996</v>
      </c>
      <c r="N10" s="110">
        <v>424500</v>
      </c>
      <c r="O10" s="110">
        <v>0</v>
      </c>
      <c r="P10" s="110">
        <v>424500</v>
      </c>
      <c r="Q10" s="110">
        <v>424500</v>
      </c>
      <c r="R10" s="110">
        <v>0</v>
      </c>
      <c r="S10" s="111" t="s">
        <v>973</v>
      </c>
      <c r="T10" s="111" t="s">
        <v>811</v>
      </c>
      <c r="U10" s="108" t="s">
        <v>1189</v>
      </c>
      <c r="V10" s="108" t="s">
        <v>445</v>
      </c>
      <c r="W10" s="108"/>
      <c r="X10" s="108" t="s">
        <v>445</v>
      </c>
      <c r="Y10" s="108"/>
      <c r="Z10" s="108"/>
      <c r="AA10" s="108"/>
      <c r="AB10" s="16">
        <v>43555</v>
      </c>
      <c r="AC10" s="112" t="s">
        <v>803</v>
      </c>
      <c r="AD10"/>
    </row>
    <row r="11" spans="1:30" x14ac:dyDescent="0.25">
      <c r="A11" s="96"/>
      <c r="B11" s="97"/>
      <c r="C11" s="97"/>
      <c r="D11" s="97"/>
      <c r="E11" s="98" t="s">
        <v>97</v>
      </c>
      <c r="F11" s="97"/>
      <c r="G11" s="97"/>
      <c r="H11" s="97"/>
      <c r="I11" s="97"/>
      <c r="J11" s="97"/>
      <c r="K11" s="97"/>
      <c r="L11" s="95">
        <v>0</v>
      </c>
      <c r="M11" s="95">
        <v>849996</v>
      </c>
      <c r="N11" s="95">
        <v>424500</v>
      </c>
      <c r="O11" s="95">
        <v>0</v>
      </c>
      <c r="P11" s="95">
        <v>424500</v>
      </c>
      <c r="Q11" s="95">
        <v>424500</v>
      </c>
      <c r="R11" s="95">
        <v>0</v>
      </c>
      <c r="S11" s="99" t="s">
        <v>973</v>
      </c>
      <c r="T11" s="99" t="s">
        <v>811</v>
      </c>
      <c r="U11" s="96"/>
      <c r="V11" s="96"/>
      <c r="W11" s="96"/>
      <c r="X11" s="96"/>
      <c r="Y11" s="96"/>
      <c r="Z11" s="96"/>
      <c r="AA11" s="96"/>
      <c r="AB11" s="96"/>
      <c r="AC11" s="100"/>
    </row>
    <row r="12" spans="1:30" ht="40.5" customHeight="1" x14ac:dyDescent="0.25">
      <c r="A12" s="108" t="s">
        <v>324</v>
      </c>
      <c r="B12" s="109" t="s">
        <v>797</v>
      </c>
      <c r="C12" s="109" t="s">
        <v>798</v>
      </c>
      <c r="D12" s="109" t="s">
        <v>738</v>
      </c>
      <c r="E12" s="109" t="s">
        <v>739</v>
      </c>
      <c r="F12" s="109" t="s">
        <v>799</v>
      </c>
      <c r="G12" s="109" t="s">
        <v>325</v>
      </c>
      <c r="H12" s="109" t="s">
        <v>766</v>
      </c>
      <c r="I12" s="108" t="s">
        <v>808</v>
      </c>
      <c r="J12" s="109" t="s">
        <v>130</v>
      </c>
      <c r="K12" s="109" t="s">
        <v>856</v>
      </c>
      <c r="L12" s="110">
        <v>1350000</v>
      </c>
      <c r="M12" s="110">
        <v>1350000</v>
      </c>
      <c r="N12" s="110">
        <v>950254.6</v>
      </c>
      <c r="O12" s="110">
        <v>0</v>
      </c>
      <c r="P12" s="110">
        <v>950254.6</v>
      </c>
      <c r="Q12" s="110">
        <v>950254.6</v>
      </c>
      <c r="R12" s="110">
        <v>950254.6</v>
      </c>
      <c r="S12" s="111" t="s">
        <v>975</v>
      </c>
      <c r="T12" s="111" t="s">
        <v>811</v>
      </c>
      <c r="U12" s="108" t="s">
        <v>1189</v>
      </c>
      <c r="V12" s="108" t="s">
        <v>335</v>
      </c>
      <c r="W12" s="108"/>
      <c r="X12" s="108" t="s">
        <v>335</v>
      </c>
      <c r="Y12" s="108"/>
      <c r="Z12" s="108"/>
      <c r="AA12" s="108"/>
      <c r="AB12" s="16">
        <v>43555</v>
      </c>
      <c r="AC12" s="112" t="s">
        <v>803</v>
      </c>
      <c r="AD12"/>
    </row>
    <row r="13" spans="1:30" ht="40.5" customHeight="1" x14ac:dyDescent="0.25">
      <c r="A13" s="108" t="s">
        <v>821</v>
      </c>
      <c r="B13" s="109" t="s">
        <v>797</v>
      </c>
      <c r="C13" s="109" t="s">
        <v>798</v>
      </c>
      <c r="D13" s="109" t="s">
        <v>748</v>
      </c>
      <c r="E13" s="109" t="s">
        <v>749</v>
      </c>
      <c r="F13" s="109" t="s">
        <v>799</v>
      </c>
      <c r="G13" s="109" t="s">
        <v>325</v>
      </c>
      <c r="H13" s="109" t="s">
        <v>766</v>
      </c>
      <c r="I13" s="108" t="s">
        <v>808</v>
      </c>
      <c r="J13" s="109" t="s">
        <v>130</v>
      </c>
      <c r="K13" s="109" t="s">
        <v>856</v>
      </c>
      <c r="L13" s="110">
        <v>2000000</v>
      </c>
      <c r="M13" s="110">
        <v>2000000</v>
      </c>
      <c r="N13" s="110">
        <v>366597</v>
      </c>
      <c r="O13" s="110">
        <v>0</v>
      </c>
      <c r="P13" s="110">
        <v>366597</v>
      </c>
      <c r="Q13" s="110">
        <v>366597</v>
      </c>
      <c r="R13" s="110">
        <v>366597</v>
      </c>
      <c r="S13" s="111" t="s">
        <v>976</v>
      </c>
      <c r="T13" s="111" t="s">
        <v>811</v>
      </c>
      <c r="U13" s="108" t="s">
        <v>1189</v>
      </c>
      <c r="V13" s="108" t="s">
        <v>335</v>
      </c>
      <c r="W13" s="108"/>
      <c r="X13" s="108" t="s">
        <v>335</v>
      </c>
      <c r="Y13" s="108"/>
      <c r="Z13" s="108"/>
      <c r="AA13" s="108"/>
      <c r="AB13" s="16">
        <v>43555</v>
      </c>
      <c r="AC13" s="112" t="s">
        <v>803</v>
      </c>
      <c r="AD13"/>
    </row>
    <row r="14" spans="1:30" x14ac:dyDescent="0.25">
      <c r="A14" s="96"/>
      <c r="B14" s="97"/>
      <c r="C14" s="97"/>
      <c r="D14" s="97"/>
      <c r="E14" s="98" t="s">
        <v>97</v>
      </c>
      <c r="F14" s="97"/>
      <c r="G14" s="97"/>
      <c r="H14" s="97"/>
      <c r="I14" s="97"/>
      <c r="J14" s="97"/>
      <c r="K14" s="97"/>
      <c r="L14" s="95">
        <v>3350000</v>
      </c>
      <c r="M14" s="95">
        <v>3350000</v>
      </c>
      <c r="N14" s="95">
        <v>1316851.6000000001</v>
      </c>
      <c r="O14" s="95">
        <v>0</v>
      </c>
      <c r="P14" s="95">
        <v>1316851.6000000001</v>
      </c>
      <c r="Q14" s="95">
        <v>1316851.6000000001</v>
      </c>
      <c r="R14" s="95">
        <v>1316851.6000000001</v>
      </c>
      <c r="S14" s="99" t="s">
        <v>977</v>
      </c>
      <c r="T14" s="99" t="s">
        <v>811</v>
      </c>
      <c r="U14" s="96"/>
      <c r="V14" s="96"/>
      <c r="W14" s="96"/>
      <c r="X14" s="96"/>
      <c r="Y14" s="96"/>
      <c r="Z14" s="96"/>
      <c r="AA14" s="96"/>
      <c r="AB14" s="96"/>
      <c r="AC14" s="100"/>
    </row>
    <row r="15" spans="1:30" ht="47.25" customHeight="1" x14ac:dyDescent="0.25">
      <c r="A15" s="108" t="s">
        <v>324</v>
      </c>
      <c r="B15" s="109" t="s">
        <v>923</v>
      </c>
      <c r="C15" s="109" t="s">
        <v>924</v>
      </c>
      <c r="D15" s="109" t="s">
        <v>392</v>
      </c>
      <c r="E15" s="109" t="s">
        <v>393</v>
      </c>
      <c r="F15" s="109" t="s">
        <v>799</v>
      </c>
      <c r="G15" s="109" t="s">
        <v>325</v>
      </c>
      <c r="H15" s="109" t="s">
        <v>766</v>
      </c>
      <c r="I15" s="108" t="s">
        <v>808</v>
      </c>
      <c r="J15" s="109" t="s">
        <v>130</v>
      </c>
      <c r="K15" s="109" t="s">
        <v>978</v>
      </c>
      <c r="L15" s="110">
        <v>1000000</v>
      </c>
      <c r="M15" s="110">
        <v>1000000</v>
      </c>
      <c r="N15" s="110">
        <v>581160</v>
      </c>
      <c r="O15" s="110">
        <v>0</v>
      </c>
      <c r="P15" s="110">
        <v>581160</v>
      </c>
      <c r="Q15" s="110">
        <v>581160</v>
      </c>
      <c r="R15" s="110">
        <v>387440</v>
      </c>
      <c r="S15" s="111" t="s">
        <v>979</v>
      </c>
      <c r="T15" s="111" t="s">
        <v>811</v>
      </c>
      <c r="U15" s="108" t="s">
        <v>1190</v>
      </c>
      <c r="V15" s="108" t="s">
        <v>395</v>
      </c>
      <c r="W15" s="108"/>
      <c r="X15" s="108" t="s">
        <v>395</v>
      </c>
      <c r="Y15" s="108"/>
      <c r="Z15" s="108"/>
      <c r="AA15" s="108"/>
      <c r="AB15" s="16">
        <v>43555</v>
      </c>
      <c r="AC15" s="112" t="s">
        <v>803</v>
      </c>
      <c r="AD15"/>
    </row>
    <row r="16" spans="1:30" x14ac:dyDescent="0.25">
      <c r="A16" s="96"/>
      <c r="B16" s="97"/>
      <c r="C16" s="97"/>
      <c r="D16" s="97"/>
      <c r="E16" s="98" t="s">
        <v>97</v>
      </c>
      <c r="F16" s="97"/>
      <c r="G16" s="97"/>
      <c r="H16" s="97"/>
      <c r="I16" s="97"/>
      <c r="J16" s="97"/>
      <c r="K16" s="97"/>
      <c r="L16" s="95">
        <v>1000000</v>
      </c>
      <c r="M16" s="95">
        <v>1000000</v>
      </c>
      <c r="N16" s="95">
        <v>581160</v>
      </c>
      <c r="O16" s="95">
        <v>0</v>
      </c>
      <c r="P16" s="95">
        <v>581160</v>
      </c>
      <c r="Q16" s="95">
        <v>581160</v>
      </c>
      <c r="R16" s="95">
        <v>387440</v>
      </c>
      <c r="S16" s="99" t="s">
        <v>979</v>
      </c>
      <c r="T16" s="99" t="s">
        <v>811</v>
      </c>
      <c r="U16" s="96"/>
      <c r="V16" s="96"/>
      <c r="W16" s="96"/>
      <c r="X16" s="96"/>
      <c r="Y16" s="96"/>
      <c r="Z16" s="96"/>
      <c r="AA16" s="96"/>
      <c r="AB16" s="96"/>
      <c r="AC16" s="100"/>
    </row>
    <row r="17" spans="1:30" ht="54" customHeight="1" x14ac:dyDescent="0.25">
      <c r="A17" s="108" t="s">
        <v>324</v>
      </c>
      <c r="B17" s="109" t="s">
        <v>980</v>
      </c>
      <c r="C17" s="109" t="s">
        <v>981</v>
      </c>
      <c r="D17" s="109" t="s">
        <v>414</v>
      </c>
      <c r="E17" s="109" t="s">
        <v>415</v>
      </c>
      <c r="F17" s="109" t="s">
        <v>799</v>
      </c>
      <c r="G17" s="109" t="s">
        <v>325</v>
      </c>
      <c r="H17" s="109" t="s">
        <v>766</v>
      </c>
      <c r="I17" s="108" t="s">
        <v>808</v>
      </c>
      <c r="J17" s="109" t="s">
        <v>130</v>
      </c>
      <c r="K17" s="109" t="s">
        <v>982</v>
      </c>
      <c r="L17" s="110">
        <v>0</v>
      </c>
      <c r="M17" s="110">
        <v>1000000</v>
      </c>
      <c r="N17" s="110">
        <v>347942</v>
      </c>
      <c r="O17" s="110">
        <v>0</v>
      </c>
      <c r="P17" s="110">
        <v>347942</v>
      </c>
      <c r="Q17" s="110">
        <v>347942</v>
      </c>
      <c r="R17" s="110">
        <v>347942</v>
      </c>
      <c r="S17" s="111" t="s">
        <v>983</v>
      </c>
      <c r="T17" s="111" t="s">
        <v>811</v>
      </c>
      <c r="U17" s="108" t="s">
        <v>1191</v>
      </c>
      <c r="V17" s="108" t="s">
        <v>417</v>
      </c>
      <c r="W17" s="108"/>
      <c r="X17" s="108" t="s">
        <v>417</v>
      </c>
      <c r="Y17" s="108"/>
      <c r="Z17" s="108"/>
      <c r="AA17" s="108"/>
      <c r="AB17" s="16">
        <v>43555</v>
      </c>
      <c r="AC17" s="112" t="s">
        <v>803</v>
      </c>
      <c r="AD17"/>
    </row>
    <row r="18" spans="1:30" x14ac:dyDescent="0.25">
      <c r="A18" s="96"/>
      <c r="B18" s="97"/>
      <c r="C18" s="97"/>
      <c r="D18" s="97"/>
      <c r="E18" s="98" t="s">
        <v>97</v>
      </c>
      <c r="F18" s="97"/>
      <c r="G18" s="97"/>
      <c r="H18" s="97"/>
      <c r="I18" s="97"/>
      <c r="J18" s="97"/>
      <c r="K18" s="97"/>
      <c r="L18" s="95">
        <v>0</v>
      </c>
      <c r="M18" s="95">
        <v>1000000</v>
      </c>
      <c r="N18" s="95">
        <v>347942</v>
      </c>
      <c r="O18" s="95">
        <v>0</v>
      </c>
      <c r="P18" s="95">
        <v>347942</v>
      </c>
      <c r="Q18" s="95">
        <v>347942</v>
      </c>
      <c r="R18" s="95">
        <v>347942</v>
      </c>
      <c r="S18" s="99" t="s">
        <v>983</v>
      </c>
      <c r="T18" s="99" t="s">
        <v>811</v>
      </c>
      <c r="U18" s="96"/>
      <c r="V18" s="96"/>
      <c r="W18" s="96"/>
      <c r="X18" s="96"/>
      <c r="Y18" s="96"/>
      <c r="Z18" s="96"/>
      <c r="AA18" s="96"/>
      <c r="AB18" s="96"/>
      <c r="AC18" s="100"/>
    </row>
    <row r="19" spans="1:30" x14ac:dyDescent="0.25">
      <c r="A19" s="419" t="s">
        <v>944</v>
      </c>
      <c r="B19" s="424"/>
      <c r="C19" s="424"/>
      <c r="D19" s="425"/>
      <c r="E19" s="97"/>
      <c r="F19" s="97"/>
      <c r="G19" s="97"/>
      <c r="H19" s="97"/>
      <c r="I19" s="97"/>
      <c r="J19" s="97"/>
      <c r="K19" s="97"/>
      <c r="L19" s="95">
        <v>4350000</v>
      </c>
      <c r="M19" s="95">
        <v>6199996</v>
      </c>
      <c r="N19" s="95">
        <v>2670453.6</v>
      </c>
      <c r="O19" s="95">
        <v>0</v>
      </c>
      <c r="P19" s="95">
        <v>2670453.6</v>
      </c>
      <c r="Q19" s="95">
        <v>2670453.6</v>
      </c>
      <c r="R19" s="95">
        <v>2052233.6</v>
      </c>
      <c r="S19" s="99" t="s">
        <v>985</v>
      </c>
      <c r="T19" s="99" t="s">
        <v>811</v>
      </c>
      <c r="U19" s="96"/>
      <c r="V19" s="97"/>
      <c r="W19" s="97"/>
      <c r="X19" s="97"/>
      <c r="Y19" s="97"/>
      <c r="Z19" s="97"/>
      <c r="AA19" s="97"/>
      <c r="AB19" s="97"/>
      <c r="AC19" s="97"/>
    </row>
    <row r="20" spans="1:30" ht="9.9499999999999993" customHeight="1" x14ac:dyDescent="0.25">
      <c r="A20" s="418" t="s">
        <v>937</v>
      </c>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row>
    <row r="21" spans="1:30" ht="40.5" customHeight="1" x14ac:dyDescent="0.25">
      <c r="A21" s="108" t="s">
        <v>324</v>
      </c>
      <c r="B21" s="109" t="s">
        <v>797</v>
      </c>
      <c r="C21" s="109" t="s">
        <v>798</v>
      </c>
      <c r="D21" s="109" t="s">
        <v>732</v>
      </c>
      <c r="E21" s="109" t="s">
        <v>733</v>
      </c>
      <c r="F21" s="109" t="s">
        <v>799</v>
      </c>
      <c r="G21" s="109" t="s">
        <v>325</v>
      </c>
      <c r="H21" s="109" t="s">
        <v>766</v>
      </c>
      <c r="I21" s="108" t="s">
        <v>939</v>
      </c>
      <c r="J21" s="109" t="s">
        <v>130</v>
      </c>
      <c r="K21" s="109" t="s">
        <v>863</v>
      </c>
      <c r="L21" s="110">
        <v>2000000</v>
      </c>
      <c r="M21" s="110">
        <v>2000000</v>
      </c>
      <c r="N21" s="110">
        <v>0</v>
      </c>
      <c r="O21" s="110">
        <v>0</v>
      </c>
      <c r="P21" s="110">
        <v>0</v>
      </c>
      <c r="Q21" s="110">
        <v>0</v>
      </c>
      <c r="R21" s="110">
        <v>0</v>
      </c>
      <c r="S21" s="111" t="s">
        <v>811</v>
      </c>
      <c r="T21" s="111" t="s">
        <v>811</v>
      </c>
      <c r="U21" s="108" t="s">
        <v>1192</v>
      </c>
      <c r="V21" s="108"/>
      <c r="W21" s="108"/>
      <c r="X21" s="108"/>
      <c r="Y21" s="108"/>
      <c r="Z21" s="108"/>
      <c r="AA21" s="108"/>
      <c r="AB21" s="16">
        <v>43555</v>
      </c>
      <c r="AC21" s="112" t="s">
        <v>1193</v>
      </c>
      <c r="AD21"/>
    </row>
    <row r="22" spans="1:30" ht="40.5" customHeight="1" x14ac:dyDescent="0.25">
      <c r="A22" s="108" t="s">
        <v>821</v>
      </c>
      <c r="B22" s="109" t="s">
        <v>797</v>
      </c>
      <c r="C22" s="109" t="s">
        <v>798</v>
      </c>
      <c r="D22" s="109" t="s">
        <v>734</v>
      </c>
      <c r="E22" s="109" t="s">
        <v>735</v>
      </c>
      <c r="F22" s="109" t="s">
        <v>799</v>
      </c>
      <c r="G22" s="109" t="s">
        <v>325</v>
      </c>
      <c r="H22" s="109" t="s">
        <v>766</v>
      </c>
      <c r="I22" s="108" t="s">
        <v>939</v>
      </c>
      <c r="J22" s="109" t="s">
        <v>130</v>
      </c>
      <c r="K22" s="109" t="s">
        <v>863</v>
      </c>
      <c r="L22" s="110">
        <v>2000000</v>
      </c>
      <c r="M22" s="110">
        <v>2000000</v>
      </c>
      <c r="N22" s="110">
        <v>0</v>
      </c>
      <c r="O22" s="110">
        <v>0</v>
      </c>
      <c r="P22" s="110">
        <v>0</v>
      </c>
      <c r="Q22" s="110">
        <v>0</v>
      </c>
      <c r="R22" s="110">
        <v>0</v>
      </c>
      <c r="S22" s="111" t="s">
        <v>811</v>
      </c>
      <c r="T22" s="111" t="s">
        <v>811</v>
      </c>
      <c r="U22" s="108" t="s">
        <v>1192</v>
      </c>
      <c r="V22" s="108"/>
      <c r="W22" s="108"/>
      <c r="X22" s="108"/>
      <c r="Y22" s="108"/>
      <c r="Z22" s="108"/>
      <c r="AA22" s="108"/>
      <c r="AB22" s="16">
        <v>43555</v>
      </c>
      <c r="AC22" s="112" t="s">
        <v>1193</v>
      </c>
      <c r="AD22"/>
    </row>
    <row r="23" spans="1:30" ht="40.5" customHeight="1" x14ac:dyDescent="0.25">
      <c r="A23" s="108" t="s">
        <v>854</v>
      </c>
      <c r="B23" s="109" t="s">
        <v>855</v>
      </c>
      <c r="C23" s="109" t="s">
        <v>798</v>
      </c>
      <c r="D23" s="109" t="s">
        <v>684</v>
      </c>
      <c r="E23" s="109" t="s">
        <v>685</v>
      </c>
      <c r="F23" s="109" t="s">
        <v>799</v>
      </c>
      <c r="G23" s="109" t="s">
        <v>325</v>
      </c>
      <c r="H23" s="109" t="s">
        <v>766</v>
      </c>
      <c r="I23" s="108" t="s">
        <v>939</v>
      </c>
      <c r="J23" s="109" t="s">
        <v>130</v>
      </c>
      <c r="K23" s="109" t="s">
        <v>986</v>
      </c>
      <c r="L23" s="110">
        <v>8500000</v>
      </c>
      <c r="M23" s="110">
        <v>8500000</v>
      </c>
      <c r="N23" s="110">
        <v>0</v>
      </c>
      <c r="O23" s="110">
        <v>0</v>
      </c>
      <c r="P23" s="110">
        <v>0</v>
      </c>
      <c r="Q23" s="110">
        <v>0</v>
      </c>
      <c r="R23" s="110">
        <v>0</v>
      </c>
      <c r="S23" s="111" t="s">
        <v>811</v>
      </c>
      <c r="T23" s="111" t="s">
        <v>811</v>
      </c>
      <c r="U23" s="108" t="s">
        <v>1192</v>
      </c>
      <c r="V23" s="108"/>
      <c r="W23" s="108"/>
      <c r="X23" s="108"/>
      <c r="Y23" s="108"/>
      <c r="Z23" s="108"/>
      <c r="AA23" s="108"/>
      <c r="AB23" s="16">
        <v>43555</v>
      </c>
      <c r="AC23" s="112" t="s">
        <v>1193</v>
      </c>
      <c r="AD23"/>
    </row>
    <row r="24" spans="1:30" ht="40.5" customHeight="1" x14ac:dyDescent="0.25">
      <c r="A24" s="108" t="s">
        <v>858</v>
      </c>
      <c r="B24" s="109" t="s">
        <v>797</v>
      </c>
      <c r="C24" s="109" t="s">
        <v>798</v>
      </c>
      <c r="D24" s="109" t="s">
        <v>736</v>
      </c>
      <c r="E24" s="109" t="s">
        <v>737</v>
      </c>
      <c r="F24" s="109" t="s">
        <v>799</v>
      </c>
      <c r="G24" s="109" t="s">
        <v>325</v>
      </c>
      <c r="H24" s="109" t="s">
        <v>766</v>
      </c>
      <c r="I24" s="108" t="s">
        <v>939</v>
      </c>
      <c r="J24" s="109" t="s">
        <v>130</v>
      </c>
      <c r="K24" s="109" t="s">
        <v>856</v>
      </c>
      <c r="L24" s="110">
        <v>800000</v>
      </c>
      <c r="M24" s="110">
        <v>800000</v>
      </c>
      <c r="N24" s="110">
        <v>0</v>
      </c>
      <c r="O24" s="110">
        <v>0</v>
      </c>
      <c r="P24" s="110">
        <v>0</v>
      </c>
      <c r="Q24" s="110">
        <v>0</v>
      </c>
      <c r="R24" s="110">
        <v>0</v>
      </c>
      <c r="S24" s="111" t="s">
        <v>811</v>
      </c>
      <c r="T24" s="111" t="s">
        <v>811</v>
      </c>
      <c r="U24" s="108" t="s">
        <v>1192</v>
      </c>
      <c r="V24" s="108"/>
      <c r="W24" s="108"/>
      <c r="X24" s="108"/>
      <c r="Y24" s="108"/>
      <c r="Z24" s="108"/>
      <c r="AA24" s="108"/>
      <c r="AB24" s="16">
        <v>43555</v>
      </c>
      <c r="AC24" s="112" t="s">
        <v>1193</v>
      </c>
      <c r="AD24"/>
    </row>
    <row r="25" spans="1:30" ht="40.5" customHeight="1" x14ac:dyDescent="0.25">
      <c r="A25" s="108" t="s">
        <v>892</v>
      </c>
      <c r="B25" s="109" t="s">
        <v>797</v>
      </c>
      <c r="C25" s="109" t="s">
        <v>798</v>
      </c>
      <c r="D25" s="109" t="s">
        <v>740</v>
      </c>
      <c r="E25" s="109" t="s">
        <v>741</v>
      </c>
      <c r="F25" s="109" t="s">
        <v>799</v>
      </c>
      <c r="G25" s="109" t="s">
        <v>325</v>
      </c>
      <c r="H25" s="109" t="s">
        <v>766</v>
      </c>
      <c r="I25" s="108" t="s">
        <v>939</v>
      </c>
      <c r="J25" s="109" t="s">
        <v>130</v>
      </c>
      <c r="K25" s="109" t="s">
        <v>856</v>
      </c>
      <c r="L25" s="110">
        <v>4000000</v>
      </c>
      <c r="M25" s="110">
        <v>4000000</v>
      </c>
      <c r="N25" s="110">
        <v>0</v>
      </c>
      <c r="O25" s="110">
        <v>0</v>
      </c>
      <c r="P25" s="110">
        <v>0</v>
      </c>
      <c r="Q25" s="110">
        <v>0</v>
      </c>
      <c r="R25" s="110">
        <v>0</v>
      </c>
      <c r="S25" s="111" t="s">
        <v>811</v>
      </c>
      <c r="T25" s="111" t="s">
        <v>811</v>
      </c>
      <c r="U25" s="108" t="s">
        <v>1192</v>
      </c>
      <c r="V25" s="108"/>
      <c r="W25" s="108"/>
      <c r="X25" s="108"/>
      <c r="Y25" s="108"/>
      <c r="Z25" s="108"/>
      <c r="AA25" s="108"/>
      <c r="AB25" s="16">
        <v>43555</v>
      </c>
      <c r="AC25" s="112" t="s">
        <v>1193</v>
      </c>
      <c r="AD25"/>
    </row>
    <row r="26" spans="1:30" ht="40.5" customHeight="1" x14ac:dyDescent="0.25">
      <c r="A26" s="108" t="s">
        <v>895</v>
      </c>
      <c r="B26" s="109" t="s">
        <v>797</v>
      </c>
      <c r="C26" s="109" t="s">
        <v>798</v>
      </c>
      <c r="D26" s="109" t="s">
        <v>746</v>
      </c>
      <c r="E26" s="109" t="s">
        <v>747</v>
      </c>
      <c r="F26" s="109" t="s">
        <v>799</v>
      </c>
      <c r="G26" s="109" t="s">
        <v>325</v>
      </c>
      <c r="H26" s="109" t="s">
        <v>766</v>
      </c>
      <c r="I26" s="108" t="s">
        <v>939</v>
      </c>
      <c r="J26" s="109" t="s">
        <v>130</v>
      </c>
      <c r="K26" s="109" t="s">
        <v>863</v>
      </c>
      <c r="L26" s="110">
        <v>100000</v>
      </c>
      <c r="M26" s="110">
        <v>100000</v>
      </c>
      <c r="N26" s="110">
        <v>0</v>
      </c>
      <c r="O26" s="110">
        <v>0</v>
      </c>
      <c r="P26" s="110">
        <v>0</v>
      </c>
      <c r="Q26" s="110">
        <v>0</v>
      </c>
      <c r="R26" s="110">
        <v>0</v>
      </c>
      <c r="S26" s="111" t="s">
        <v>811</v>
      </c>
      <c r="T26" s="111" t="s">
        <v>811</v>
      </c>
      <c r="U26" s="108" t="s">
        <v>1192</v>
      </c>
      <c r="V26" s="108"/>
      <c r="W26" s="108"/>
      <c r="X26" s="108"/>
      <c r="Y26" s="108"/>
      <c r="Z26" s="108"/>
      <c r="AA26" s="108"/>
      <c r="AB26" s="16">
        <v>43555</v>
      </c>
      <c r="AC26" s="112" t="s">
        <v>1193</v>
      </c>
      <c r="AD26"/>
    </row>
    <row r="27" spans="1:30" x14ac:dyDescent="0.25">
      <c r="A27" s="96"/>
      <c r="B27" s="97"/>
      <c r="C27" s="97"/>
      <c r="D27" s="97"/>
      <c r="E27" s="98" t="s">
        <v>97</v>
      </c>
      <c r="F27" s="97"/>
      <c r="G27" s="97"/>
      <c r="H27" s="97"/>
      <c r="I27" s="97"/>
      <c r="J27" s="97"/>
      <c r="K27" s="97"/>
      <c r="L27" s="95">
        <v>17400000</v>
      </c>
      <c r="M27" s="95">
        <v>17400000</v>
      </c>
      <c r="N27" s="95">
        <v>0</v>
      </c>
      <c r="O27" s="95">
        <v>0</v>
      </c>
      <c r="P27" s="95">
        <v>0</v>
      </c>
      <c r="Q27" s="95">
        <v>0</v>
      </c>
      <c r="R27" s="95">
        <v>0</v>
      </c>
      <c r="S27" s="99" t="s">
        <v>811</v>
      </c>
      <c r="T27" s="99" t="s">
        <v>811</v>
      </c>
      <c r="U27" s="96"/>
      <c r="V27" s="96"/>
      <c r="W27" s="96"/>
      <c r="X27" s="96"/>
      <c r="Y27" s="96"/>
      <c r="Z27" s="96"/>
      <c r="AA27" s="96"/>
      <c r="AB27" s="96"/>
      <c r="AC27" s="100"/>
    </row>
    <row r="28" spans="1:30" ht="33.75" customHeight="1" x14ac:dyDescent="0.25">
      <c r="A28" s="108" t="s">
        <v>324</v>
      </c>
      <c r="B28" s="109" t="s">
        <v>861</v>
      </c>
      <c r="C28" s="109" t="s">
        <v>862</v>
      </c>
      <c r="D28" s="109" t="s">
        <v>457</v>
      </c>
      <c r="E28" s="109" t="s">
        <v>458</v>
      </c>
      <c r="F28" s="109" t="s">
        <v>799</v>
      </c>
      <c r="G28" s="109" t="s">
        <v>325</v>
      </c>
      <c r="H28" s="109" t="s">
        <v>766</v>
      </c>
      <c r="I28" s="108" t="s">
        <v>939</v>
      </c>
      <c r="J28" s="109" t="s">
        <v>130</v>
      </c>
      <c r="K28" s="109" t="s">
        <v>863</v>
      </c>
      <c r="L28" s="110">
        <v>0</v>
      </c>
      <c r="M28" s="110">
        <v>25187.919999999998</v>
      </c>
      <c r="N28" s="110">
        <v>0</v>
      </c>
      <c r="O28" s="110">
        <v>0</v>
      </c>
      <c r="P28" s="110">
        <v>0</v>
      </c>
      <c r="Q28" s="110">
        <v>0</v>
      </c>
      <c r="R28" s="110">
        <v>0</v>
      </c>
      <c r="S28" s="111" t="s">
        <v>811</v>
      </c>
      <c r="T28" s="111" t="s">
        <v>811</v>
      </c>
      <c r="U28" s="108" t="s">
        <v>1189</v>
      </c>
      <c r="V28" s="108"/>
      <c r="W28" s="108"/>
      <c r="X28" s="108"/>
      <c r="Y28" s="108"/>
      <c r="Z28" s="108"/>
      <c r="AA28" s="108"/>
      <c r="AB28" s="16">
        <v>43555</v>
      </c>
      <c r="AC28" s="112" t="s">
        <v>803</v>
      </c>
      <c r="AD28"/>
    </row>
    <row r="29" spans="1:30" x14ac:dyDescent="0.25">
      <c r="A29" s="96"/>
      <c r="B29" s="97"/>
      <c r="C29" s="97"/>
      <c r="D29" s="97"/>
      <c r="E29" s="98" t="s">
        <v>97</v>
      </c>
      <c r="F29" s="97"/>
      <c r="G29" s="97"/>
      <c r="H29" s="97"/>
      <c r="I29" s="97"/>
      <c r="J29" s="97"/>
      <c r="K29" s="97"/>
      <c r="L29" s="95">
        <v>0</v>
      </c>
      <c r="M29" s="95">
        <v>25187.919999999998</v>
      </c>
      <c r="N29" s="95">
        <v>0</v>
      </c>
      <c r="O29" s="95">
        <v>0</v>
      </c>
      <c r="P29" s="95">
        <v>0</v>
      </c>
      <c r="Q29" s="95">
        <v>0</v>
      </c>
      <c r="R29" s="95">
        <v>0</v>
      </c>
      <c r="S29" s="99" t="s">
        <v>811</v>
      </c>
      <c r="T29" s="99" t="s">
        <v>811</v>
      </c>
      <c r="U29" s="96"/>
      <c r="V29" s="96"/>
      <c r="W29" s="96"/>
      <c r="X29" s="96"/>
      <c r="Y29" s="96"/>
      <c r="Z29" s="96"/>
      <c r="AA29" s="96"/>
      <c r="AB29" s="96"/>
      <c r="AC29" s="100"/>
    </row>
    <row r="30" spans="1:30" ht="20.25" customHeight="1" x14ac:dyDescent="0.25">
      <c r="A30" s="108" t="s">
        <v>324</v>
      </c>
      <c r="B30" s="109" t="s">
        <v>868</v>
      </c>
      <c r="C30" s="109" t="s">
        <v>866</v>
      </c>
      <c r="D30" s="109" t="s">
        <v>608</v>
      </c>
      <c r="E30" s="109" t="s">
        <v>609</v>
      </c>
      <c r="F30" s="109" t="s">
        <v>799</v>
      </c>
      <c r="G30" s="109" t="s">
        <v>325</v>
      </c>
      <c r="H30" s="109" t="s">
        <v>766</v>
      </c>
      <c r="I30" s="108" t="s">
        <v>939</v>
      </c>
      <c r="J30" s="109" t="s">
        <v>130</v>
      </c>
      <c r="K30" s="109" t="s">
        <v>863</v>
      </c>
      <c r="L30" s="110">
        <v>2500000</v>
      </c>
      <c r="M30" s="110">
        <v>2500000</v>
      </c>
      <c r="N30" s="110">
        <v>0</v>
      </c>
      <c r="O30" s="110">
        <v>0</v>
      </c>
      <c r="P30" s="110">
        <v>0</v>
      </c>
      <c r="Q30" s="110">
        <v>0</v>
      </c>
      <c r="R30" s="110">
        <v>0</v>
      </c>
      <c r="S30" s="111" t="s">
        <v>811</v>
      </c>
      <c r="T30" s="111" t="s">
        <v>811</v>
      </c>
      <c r="U30" s="108" t="s">
        <v>1192</v>
      </c>
      <c r="V30" s="108"/>
      <c r="W30" s="108"/>
      <c r="X30" s="108"/>
      <c r="Y30" s="108"/>
      <c r="Z30" s="108"/>
      <c r="AA30" s="108"/>
      <c r="AB30" s="16">
        <v>43555</v>
      </c>
      <c r="AC30" s="112" t="s">
        <v>803</v>
      </c>
      <c r="AD30"/>
    </row>
    <row r="31" spans="1:30" x14ac:dyDescent="0.25">
      <c r="A31" s="96"/>
      <c r="B31" s="97"/>
      <c r="C31" s="97"/>
      <c r="D31" s="97"/>
      <c r="E31" s="98" t="s">
        <v>97</v>
      </c>
      <c r="F31" s="97"/>
      <c r="G31" s="97"/>
      <c r="H31" s="97"/>
      <c r="I31" s="97"/>
      <c r="J31" s="97"/>
      <c r="K31" s="97"/>
      <c r="L31" s="95">
        <v>2500000</v>
      </c>
      <c r="M31" s="95">
        <v>2500000</v>
      </c>
      <c r="N31" s="95">
        <v>0</v>
      </c>
      <c r="O31" s="95">
        <v>0</v>
      </c>
      <c r="P31" s="95">
        <v>0</v>
      </c>
      <c r="Q31" s="95">
        <v>0</v>
      </c>
      <c r="R31" s="95">
        <v>0</v>
      </c>
      <c r="S31" s="99" t="s">
        <v>811</v>
      </c>
      <c r="T31" s="99" t="s">
        <v>811</v>
      </c>
      <c r="U31" s="96"/>
      <c r="V31" s="96"/>
      <c r="W31" s="96"/>
      <c r="X31" s="96"/>
      <c r="Y31" s="96"/>
      <c r="Z31" s="96"/>
      <c r="AA31" s="96"/>
      <c r="AB31" s="96"/>
      <c r="AC31" s="100"/>
    </row>
    <row r="32" spans="1:30" ht="33.75" customHeight="1" x14ac:dyDescent="0.25">
      <c r="A32" s="108" t="s">
        <v>324</v>
      </c>
      <c r="B32" s="109" t="s">
        <v>987</v>
      </c>
      <c r="C32" s="109" t="s">
        <v>885</v>
      </c>
      <c r="D32" s="109" t="s">
        <v>742</v>
      </c>
      <c r="E32" s="109" t="s">
        <v>743</v>
      </c>
      <c r="F32" s="109" t="s">
        <v>799</v>
      </c>
      <c r="G32" s="109" t="s">
        <v>325</v>
      </c>
      <c r="H32" s="109" t="s">
        <v>766</v>
      </c>
      <c r="I32" s="108" t="s">
        <v>939</v>
      </c>
      <c r="J32" s="109" t="s">
        <v>130</v>
      </c>
      <c r="K32" s="109" t="s">
        <v>863</v>
      </c>
      <c r="L32" s="110">
        <v>100000</v>
      </c>
      <c r="M32" s="110">
        <v>100000</v>
      </c>
      <c r="N32" s="110">
        <v>0</v>
      </c>
      <c r="O32" s="110">
        <v>0</v>
      </c>
      <c r="P32" s="110">
        <v>0</v>
      </c>
      <c r="Q32" s="110">
        <v>0</v>
      </c>
      <c r="R32" s="110">
        <v>0</v>
      </c>
      <c r="S32" s="111" t="s">
        <v>811</v>
      </c>
      <c r="T32" s="111" t="s">
        <v>811</v>
      </c>
      <c r="U32" s="108" t="s">
        <v>1192</v>
      </c>
      <c r="V32" s="108"/>
      <c r="W32" s="108"/>
      <c r="X32" s="108"/>
      <c r="Y32" s="108"/>
      <c r="Z32" s="108"/>
      <c r="AA32" s="108"/>
      <c r="AB32" s="16">
        <v>43555</v>
      </c>
      <c r="AC32" s="112" t="s">
        <v>803</v>
      </c>
      <c r="AD32"/>
    </row>
    <row r="33" spans="1:30" ht="40.5" customHeight="1" x14ac:dyDescent="0.25">
      <c r="A33" s="108" t="s">
        <v>821</v>
      </c>
      <c r="B33" s="109" t="s">
        <v>889</v>
      </c>
      <c r="C33" s="109" t="s">
        <v>885</v>
      </c>
      <c r="D33" s="109" t="s">
        <v>485</v>
      </c>
      <c r="E33" s="109" t="s">
        <v>486</v>
      </c>
      <c r="F33" s="109" t="s">
        <v>799</v>
      </c>
      <c r="G33" s="109" t="s">
        <v>325</v>
      </c>
      <c r="H33" s="109" t="s">
        <v>766</v>
      </c>
      <c r="I33" s="108" t="s">
        <v>939</v>
      </c>
      <c r="J33" s="109" t="s">
        <v>130</v>
      </c>
      <c r="K33" s="109" t="s">
        <v>988</v>
      </c>
      <c r="L33" s="110">
        <v>0</v>
      </c>
      <c r="M33" s="110">
        <v>19233.689999999999</v>
      </c>
      <c r="N33" s="110">
        <v>0</v>
      </c>
      <c r="O33" s="110">
        <v>0</v>
      </c>
      <c r="P33" s="110">
        <v>0</v>
      </c>
      <c r="Q33" s="110">
        <v>0</v>
      </c>
      <c r="R33" s="110">
        <v>0</v>
      </c>
      <c r="S33" s="111" t="s">
        <v>811</v>
      </c>
      <c r="T33" s="111" t="s">
        <v>811</v>
      </c>
      <c r="U33" s="108" t="s">
        <v>1192</v>
      </c>
      <c r="V33" s="108"/>
      <c r="W33" s="108"/>
      <c r="X33" s="108"/>
      <c r="Y33" s="108"/>
      <c r="Z33" s="108"/>
      <c r="AA33" s="108"/>
      <c r="AB33" s="108"/>
      <c r="AC33" s="112"/>
      <c r="AD33"/>
    </row>
    <row r="34" spans="1:30" x14ac:dyDescent="0.25">
      <c r="A34" s="96"/>
      <c r="B34" s="97"/>
      <c r="C34" s="97"/>
      <c r="D34" s="97"/>
      <c r="E34" s="98" t="s">
        <v>97</v>
      </c>
      <c r="F34" s="97"/>
      <c r="G34" s="97"/>
      <c r="H34" s="97"/>
      <c r="I34" s="97"/>
      <c r="J34" s="97"/>
      <c r="K34" s="97"/>
      <c r="L34" s="95">
        <v>100000</v>
      </c>
      <c r="M34" s="95">
        <v>119233.69</v>
      </c>
      <c r="N34" s="95">
        <v>0</v>
      </c>
      <c r="O34" s="95">
        <v>0</v>
      </c>
      <c r="P34" s="95">
        <v>0</v>
      </c>
      <c r="Q34" s="95">
        <v>0</v>
      </c>
      <c r="R34" s="95">
        <v>0</v>
      </c>
      <c r="S34" s="99" t="s">
        <v>811</v>
      </c>
      <c r="T34" s="99" t="s">
        <v>811</v>
      </c>
      <c r="U34" s="96"/>
      <c r="V34" s="96"/>
      <c r="W34" s="96"/>
      <c r="X34" s="96"/>
      <c r="Y34" s="96"/>
      <c r="Z34" s="96"/>
      <c r="AA34" s="96"/>
      <c r="AB34" s="96"/>
      <c r="AC34" s="100"/>
    </row>
    <row r="35" spans="1:30" ht="20.25" customHeight="1" x14ac:dyDescent="0.25">
      <c r="A35" s="108" t="s">
        <v>324</v>
      </c>
      <c r="B35" s="109" t="s">
        <v>989</v>
      </c>
      <c r="C35" s="109" t="s">
        <v>990</v>
      </c>
      <c r="D35" s="109" t="s">
        <v>709</v>
      </c>
      <c r="E35" s="109" t="s">
        <v>710</v>
      </c>
      <c r="F35" s="109" t="s">
        <v>799</v>
      </c>
      <c r="G35" s="109" t="s">
        <v>325</v>
      </c>
      <c r="H35" s="109" t="s">
        <v>766</v>
      </c>
      <c r="I35" s="108" t="s">
        <v>939</v>
      </c>
      <c r="J35" s="109" t="s">
        <v>130</v>
      </c>
      <c r="K35" s="109" t="s">
        <v>809</v>
      </c>
      <c r="L35" s="110">
        <v>1000000</v>
      </c>
      <c r="M35" s="110">
        <v>1000000</v>
      </c>
      <c r="N35" s="110">
        <v>0</v>
      </c>
      <c r="O35" s="110">
        <v>0</v>
      </c>
      <c r="P35" s="110">
        <v>0</v>
      </c>
      <c r="Q35" s="110">
        <v>0</v>
      </c>
      <c r="R35" s="110">
        <v>0</v>
      </c>
      <c r="S35" s="111" t="s">
        <v>811</v>
      </c>
      <c r="T35" s="111" t="s">
        <v>811</v>
      </c>
      <c r="U35" s="108" t="s">
        <v>1192</v>
      </c>
      <c r="V35" s="108"/>
      <c r="W35" s="108"/>
      <c r="X35" s="108"/>
      <c r="Y35" s="108"/>
      <c r="Z35" s="108"/>
      <c r="AA35" s="108"/>
      <c r="AB35" s="16">
        <v>43555</v>
      </c>
      <c r="AC35" s="112" t="s">
        <v>803</v>
      </c>
      <c r="AD35"/>
    </row>
    <row r="36" spans="1:30" x14ac:dyDescent="0.25">
      <c r="A36" s="96"/>
      <c r="B36" s="97"/>
      <c r="C36" s="97"/>
      <c r="D36" s="97"/>
      <c r="E36" s="98" t="s">
        <v>97</v>
      </c>
      <c r="F36" s="97"/>
      <c r="G36" s="97"/>
      <c r="H36" s="97"/>
      <c r="I36" s="97"/>
      <c r="J36" s="97"/>
      <c r="K36" s="97"/>
      <c r="L36" s="95">
        <v>1000000</v>
      </c>
      <c r="M36" s="95">
        <v>1000000</v>
      </c>
      <c r="N36" s="95">
        <v>0</v>
      </c>
      <c r="O36" s="95">
        <v>0</v>
      </c>
      <c r="P36" s="95">
        <v>0</v>
      </c>
      <c r="Q36" s="95">
        <v>0</v>
      </c>
      <c r="R36" s="95">
        <v>0</v>
      </c>
      <c r="S36" s="99" t="s">
        <v>811</v>
      </c>
      <c r="T36" s="99" t="s">
        <v>811</v>
      </c>
      <c r="U36" s="96"/>
      <c r="V36" s="96"/>
      <c r="W36" s="96"/>
      <c r="X36" s="96"/>
      <c r="Y36" s="96"/>
      <c r="Z36" s="96"/>
      <c r="AA36" s="96"/>
      <c r="AB36" s="96"/>
      <c r="AC36" s="100"/>
    </row>
    <row r="37" spans="1:30" ht="47.25" customHeight="1" x14ac:dyDescent="0.25">
      <c r="A37" s="108" t="s">
        <v>324</v>
      </c>
      <c r="B37" s="109" t="s">
        <v>991</v>
      </c>
      <c r="C37" s="109" t="s">
        <v>924</v>
      </c>
      <c r="D37" s="109" t="s">
        <v>384</v>
      </c>
      <c r="E37" s="109" t="s">
        <v>385</v>
      </c>
      <c r="F37" s="109" t="s">
        <v>799</v>
      </c>
      <c r="G37" s="109" t="s">
        <v>325</v>
      </c>
      <c r="H37" s="109" t="s">
        <v>766</v>
      </c>
      <c r="I37" s="108" t="s">
        <v>939</v>
      </c>
      <c r="J37" s="109" t="s">
        <v>130</v>
      </c>
      <c r="K37" s="109" t="s">
        <v>856</v>
      </c>
      <c r="L37" s="110">
        <v>8591025</v>
      </c>
      <c r="M37" s="110">
        <v>4200957.8499999996</v>
      </c>
      <c r="N37" s="110">
        <v>0</v>
      </c>
      <c r="O37" s="110">
        <v>0</v>
      </c>
      <c r="P37" s="110">
        <v>0</v>
      </c>
      <c r="Q37" s="110">
        <v>0</v>
      </c>
      <c r="R37" s="110">
        <v>0</v>
      </c>
      <c r="S37" s="111" t="s">
        <v>811</v>
      </c>
      <c r="T37" s="111" t="s">
        <v>811</v>
      </c>
      <c r="U37" s="108" t="s">
        <v>1192</v>
      </c>
      <c r="V37" s="108"/>
      <c r="W37" s="108"/>
      <c r="X37" s="108"/>
      <c r="Y37" s="108"/>
      <c r="Z37" s="108"/>
      <c r="AA37" s="108"/>
      <c r="AB37" s="16">
        <v>43555</v>
      </c>
      <c r="AC37" s="112" t="s">
        <v>803</v>
      </c>
      <c r="AD37"/>
    </row>
    <row r="38" spans="1:30" x14ac:dyDescent="0.25">
      <c r="A38" s="96"/>
      <c r="B38" s="97"/>
      <c r="C38" s="97"/>
      <c r="D38" s="97"/>
      <c r="E38" s="98" t="s">
        <v>97</v>
      </c>
      <c r="F38" s="97"/>
      <c r="G38" s="97"/>
      <c r="H38" s="97"/>
      <c r="I38" s="97"/>
      <c r="J38" s="97"/>
      <c r="K38" s="97"/>
      <c r="L38" s="95">
        <v>8591025</v>
      </c>
      <c r="M38" s="95">
        <v>4200957.8499999996</v>
      </c>
      <c r="N38" s="95">
        <v>0</v>
      </c>
      <c r="O38" s="95">
        <v>0</v>
      </c>
      <c r="P38" s="95">
        <v>0</v>
      </c>
      <c r="Q38" s="95">
        <v>0</v>
      </c>
      <c r="R38" s="95">
        <v>0</v>
      </c>
      <c r="S38" s="99" t="s">
        <v>811</v>
      </c>
      <c r="T38" s="99" t="s">
        <v>811</v>
      </c>
      <c r="U38" s="96"/>
      <c r="V38" s="96"/>
      <c r="W38" s="96"/>
      <c r="X38" s="96"/>
      <c r="Y38" s="96"/>
      <c r="Z38" s="96"/>
      <c r="AA38" s="96"/>
      <c r="AB38" s="96"/>
      <c r="AC38" s="100"/>
    </row>
    <row r="39" spans="1:30" x14ac:dyDescent="0.25">
      <c r="A39" s="419" t="s">
        <v>992</v>
      </c>
      <c r="B39" s="424"/>
      <c r="C39" s="424"/>
      <c r="D39" s="425"/>
      <c r="E39" s="97"/>
      <c r="F39" s="97"/>
      <c r="G39" s="97"/>
      <c r="H39" s="97"/>
      <c r="I39" s="97"/>
      <c r="J39" s="97"/>
      <c r="K39" s="97"/>
      <c r="L39" s="95">
        <v>29591025</v>
      </c>
      <c r="M39" s="95">
        <v>25245379.460000001</v>
      </c>
      <c r="N39" s="95">
        <v>0</v>
      </c>
      <c r="O39" s="95">
        <v>0</v>
      </c>
      <c r="P39" s="95">
        <v>0</v>
      </c>
      <c r="Q39" s="95">
        <v>0</v>
      </c>
      <c r="R39" s="95">
        <v>0</v>
      </c>
      <c r="S39" s="99" t="s">
        <v>811</v>
      </c>
      <c r="T39" s="99" t="s">
        <v>811</v>
      </c>
      <c r="U39" s="96"/>
      <c r="V39" s="97"/>
      <c r="W39" s="97"/>
      <c r="X39" s="97"/>
      <c r="Y39" s="97"/>
      <c r="Z39" s="97"/>
      <c r="AA39" s="97"/>
      <c r="AB39" s="97"/>
      <c r="AC39" s="97"/>
    </row>
    <row r="40" spans="1:30" ht="11.1" customHeight="1" x14ac:dyDescent="0.25">
      <c r="A40" s="418" t="s">
        <v>945</v>
      </c>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row>
    <row r="41" spans="1:30" ht="9.9499999999999993" customHeight="1" x14ac:dyDescent="0.25">
      <c r="A41" s="418" t="s">
        <v>796</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row>
    <row r="42" spans="1:30" ht="27" customHeight="1" x14ac:dyDescent="0.25">
      <c r="A42" s="108" t="s">
        <v>324</v>
      </c>
      <c r="B42" s="109" t="s">
        <v>994</v>
      </c>
      <c r="C42" s="109" t="s">
        <v>947</v>
      </c>
      <c r="D42" s="109" t="s">
        <v>715</v>
      </c>
      <c r="E42" s="109" t="s">
        <v>716</v>
      </c>
      <c r="F42" s="109" t="s">
        <v>799</v>
      </c>
      <c r="G42" s="109" t="s">
        <v>325</v>
      </c>
      <c r="H42" s="109" t="s">
        <v>766</v>
      </c>
      <c r="I42" s="108" t="s">
        <v>800</v>
      </c>
      <c r="J42" s="109" t="s">
        <v>146</v>
      </c>
      <c r="K42" s="109" t="s">
        <v>995</v>
      </c>
      <c r="L42" s="110">
        <v>0</v>
      </c>
      <c r="M42" s="110">
        <v>21300</v>
      </c>
      <c r="N42" s="110">
        <v>21300</v>
      </c>
      <c r="O42" s="110">
        <v>0</v>
      </c>
      <c r="P42" s="110">
        <v>21300</v>
      </c>
      <c r="Q42" s="110">
        <v>21300</v>
      </c>
      <c r="R42" s="110">
        <v>21300</v>
      </c>
      <c r="S42" s="111" t="s">
        <v>802</v>
      </c>
      <c r="T42" s="111" t="s">
        <v>802</v>
      </c>
      <c r="U42" s="108" t="s">
        <v>1192</v>
      </c>
      <c r="V42" s="108" t="s">
        <v>328</v>
      </c>
      <c r="W42" s="108"/>
      <c r="X42" s="108" t="s">
        <v>328</v>
      </c>
      <c r="Y42" s="108" t="s">
        <v>327</v>
      </c>
      <c r="Z42" s="108"/>
      <c r="AA42" s="108" t="s">
        <v>327</v>
      </c>
      <c r="AB42" s="108" t="s">
        <v>348</v>
      </c>
      <c r="AC42" s="112" t="s">
        <v>996</v>
      </c>
      <c r="AD42"/>
    </row>
    <row r="43" spans="1:30" ht="27" customHeight="1" x14ac:dyDescent="0.25">
      <c r="A43" s="108" t="s">
        <v>821</v>
      </c>
      <c r="B43" s="109" t="s">
        <v>946</v>
      </c>
      <c r="C43" s="109" t="s">
        <v>947</v>
      </c>
      <c r="D43" s="109" t="s">
        <v>617</v>
      </c>
      <c r="E43" s="109" t="s">
        <v>618</v>
      </c>
      <c r="F43" s="109" t="s">
        <v>799</v>
      </c>
      <c r="G43" s="109" t="s">
        <v>325</v>
      </c>
      <c r="H43" s="109" t="s">
        <v>766</v>
      </c>
      <c r="I43" s="108" t="s">
        <v>800</v>
      </c>
      <c r="J43" s="109" t="s">
        <v>146</v>
      </c>
      <c r="K43" s="109" t="s">
        <v>995</v>
      </c>
      <c r="L43" s="110">
        <v>0</v>
      </c>
      <c r="M43" s="110">
        <v>16701.68</v>
      </c>
      <c r="N43" s="110">
        <v>16701.68</v>
      </c>
      <c r="O43" s="110">
        <v>0</v>
      </c>
      <c r="P43" s="110">
        <v>16701.68</v>
      </c>
      <c r="Q43" s="110">
        <v>16701.68</v>
      </c>
      <c r="R43" s="110">
        <v>16701.68</v>
      </c>
      <c r="S43" s="111" t="s">
        <v>802</v>
      </c>
      <c r="T43" s="111" t="s">
        <v>802</v>
      </c>
      <c r="U43" s="108" t="s">
        <v>1192</v>
      </c>
      <c r="V43" s="108" t="s">
        <v>335</v>
      </c>
      <c r="W43" s="108"/>
      <c r="X43" s="108" t="s">
        <v>328</v>
      </c>
      <c r="Y43" s="108" t="s">
        <v>327</v>
      </c>
      <c r="Z43" s="108"/>
      <c r="AA43" s="108" t="s">
        <v>327</v>
      </c>
      <c r="AB43" s="108" t="s">
        <v>348</v>
      </c>
      <c r="AC43" s="112" t="s">
        <v>996</v>
      </c>
      <c r="AD43"/>
    </row>
    <row r="44" spans="1:30" ht="27" customHeight="1" x14ac:dyDescent="0.25">
      <c r="A44" s="108" t="s">
        <v>854</v>
      </c>
      <c r="B44" s="109" t="s">
        <v>946</v>
      </c>
      <c r="C44" s="109" t="s">
        <v>947</v>
      </c>
      <c r="D44" s="109" t="s">
        <v>619</v>
      </c>
      <c r="E44" s="109" t="s">
        <v>430</v>
      </c>
      <c r="F44" s="109" t="s">
        <v>799</v>
      </c>
      <c r="G44" s="109" t="s">
        <v>325</v>
      </c>
      <c r="H44" s="109" t="s">
        <v>766</v>
      </c>
      <c r="I44" s="108" t="s">
        <v>800</v>
      </c>
      <c r="J44" s="109" t="s">
        <v>146</v>
      </c>
      <c r="K44" s="109" t="s">
        <v>995</v>
      </c>
      <c r="L44" s="110">
        <v>0</v>
      </c>
      <c r="M44" s="110">
        <v>13337.68</v>
      </c>
      <c r="N44" s="110">
        <v>13337.68</v>
      </c>
      <c r="O44" s="110">
        <v>0</v>
      </c>
      <c r="P44" s="110">
        <v>13337.68</v>
      </c>
      <c r="Q44" s="110">
        <v>13337.68</v>
      </c>
      <c r="R44" s="110">
        <v>13337.68</v>
      </c>
      <c r="S44" s="111" t="s">
        <v>802</v>
      </c>
      <c r="T44" s="111" t="s">
        <v>802</v>
      </c>
      <c r="U44" s="108" t="s">
        <v>1192</v>
      </c>
      <c r="V44" s="108" t="s">
        <v>335</v>
      </c>
      <c r="W44" s="108"/>
      <c r="X44" s="108" t="s">
        <v>328</v>
      </c>
      <c r="Y44" s="108" t="s">
        <v>327</v>
      </c>
      <c r="Z44" s="108"/>
      <c r="AA44" s="108" t="s">
        <v>327</v>
      </c>
      <c r="AB44" s="108" t="s">
        <v>348</v>
      </c>
      <c r="AC44" s="112" t="s">
        <v>996</v>
      </c>
      <c r="AD44"/>
    </row>
    <row r="45" spans="1:30" ht="27" customHeight="1" x14ac:dyDescent="0.25">
      <c r="A45" s="108" t="s">
        <v>858</v>
      </c>
      <c r="B45" s="109" t="s">
        <v>997</v>
      </c>
      <c r="C45" s="109" t="s">
        <v>947</v>
      </c>
      <c r="D45" s="109" t="s">
        <v>429</v>
      </c>
      <c r="E45" s="109" t="s">
        <v>430</v>
      </c>
      <c r="F45" s="109" t="s">
        <v>799</v>
      </c>
      <c r="G45" s="109" t="s">
        <v>325</v>
      </c>
      <c r="H45" s="109" t="s">
        <v>766</v>
      </c>
      <c r="I45" s="108" t="s">
        <v>800</v>
      </c>
      <c r="J45" s="109" t="s">
        <v>146</v>
      </c>
      <c r="K45" s="109" t="s">
        <v>998</v>
      </c>
      <c r="L45" s="110">
        <v>0</v>
      </c>
      <c r="M45" s="110">
        <v>13337.68</v>
      </c>
      <c r="N45" s="110">
        <v>13337.68</v>
      </c>
      <c r="O45" s="110">
        <v>0</v>
      </c>
      <c r="P45" s="110">
        <v>13337.68</v>
      </c>
      <c r="Q45" s="110">
        <v>13337.68</v>
      </c>
      <c r="R45" s="110">
        <v>13337.68</v>
      </c>
      <c r="S45" s="111" t="s">
        <v>802</v>
      </c>
      <c r="T45" s="111" t="s">
        <v>802</v>
      </c>
      <c r="U45" s="108" t="s">
        <v>1192</v>
      </c>
      <c r="V45" s="108" t="s">
        <v>335</v>
      </c>
      <c r="W45" s="108"/>
      <c r="X45" s="108" t="s">
        <v>328</v>
      </c>
      <c r="Y45" s="108" t="s">
        <v>327</v>
      </c>
      <c r="Z45" s="108"/>
      <c r="AA45" s="108" t="s">
        <v>327</v>
      </c>
      <c r="AB45" s="108" t="s">
        <v>348</v>
      </c>
      <c r="AC45" s="112" t="s">
        <v>996</v>
      </c>
      <c r="AD45"/>
    </row>
    <row r="46" spans="1:30" ht="27" customHeight="1" x14ac:dyDescent="0.25">
      <c r="A46" s="108" t="s">
        <v>892</v>
      </c>
      <c r="B46" s="109" t="s">
        <v>999</v>
      </c>
      <c r="C46" s="109" t="s">
        <v>947</v>
      </c>
      <c r="D46" s="109" t="s">
        <v>322</v>
      </c>
      <c r="E46" s="109" t="s">
        <v>323</v>
      </c>
      <c r="F46" s="109" t="s">
        <v>799</v>
      </c>
      <c r="G46" s="109" t="s">
        <v>325</v>
      </c>
      <c r="H46" s="109" t="s">
        <v>766</v>
      </c>
      <c r="I46" s="108" t="s">
        <v>800</v>
      </c>
      <c r="J46" s="109" t="s">
        <v>146</v>
      </c>
      <c r="K46" s="109" t="s">
        <v>995</v>
      </c>
      <c r="L46" s="110">
        <v>0</v>
      </c>
      <c r="M46" s="110">
        <v>23200</v>
      </c>
      <c r="N46" s="110">
        <v>23200</v>
      </c>
      <c r="O46" s="110">
        <v>0</v>
      </c>
      <c r="P46" s="110">
        <v>23200</v>
      </c>
      <c r="Q46" s="110">
        <v>23200</v>
      </c>
      <c r="R46" s="110">
        <v>23200</v>
      </c>
      <c r="S46" s="111" t="s">
        <v>802</v>
      </c>
      <c r="T46" s="111" t="s">
        <v>802</v>
      </c>
      <c r="U46" s="108" t="s">
        <v>1192</v>
      </c>
      <c r="V46" s="108" t="s">
        <v>335</v>
      </c>
      <c r="W46" s="108"/>
      <c r="X46" s="108" t="s">
        <v>328</v>
      </c>
      <c r="Y46" s="108" t="s">
        <v>327</v>
      </c>
      <c r="Z46" s="108"/>
      <c r="AA46" s="108" t="s">
        <v>327</v>
      </c>
      <c r="AB46" s="108" t="s">
        <v>348</v>
      </c>
      <c r="AC46" s="112" t="s">
        <v>996</v>
      </c>
      <c r="AD46"/>
    </row>
    <row r="47" spans="1:30" ht="27" customHeight="1" x14ac:dyDescent="0.25">
      <c r="A47" s="108" t="s">
        <v>895</v>
      </c>
      <c r="B47" s="109" t="s">
        <v>1000</v>
      </c>
      <c r="C47" s="109" t="s">
        <v>947</v>
      </c>
      <c r="D47" s="109" t="s">
        <v>583</v>
      </c>
      <c r="E47" s="109" t="s">
        <v>422</v>
      </c>
      <c r="F47" s="109" t="s">
        <v>799</v>
      </c>
      <c r="G47" s="109" t="s">
        <v>325</v>
      </c>
      <c r="H47" s="109" t="s">
        <v>766</v>
      </c>
      <c r="I47" s="108" t="s">
        <v>800</v>
      </c>
      <c r="J47" s="109" t="s">
        <v>146</v>
      </c>
      <c r="K47" s="109" t="s">
        <v>995</v>
      </c>
      <c r="L47" s="110">
        <v>0</v>
      </c>
      <c r="M47" s="110">
        <v>2958</v>
      </c>
      <c r="N47" s="110">
        <v>2958</v>
      </c>
      <c r="O47" s="110">
        <v>0</v>
      </c>
      <c r="P47" s="110">
        <v>2958</v>
      </c>
      <c r="Q47" s="110">
        <v>2958</v>
      </c>
      <c r="R47" s="110">
        <v>2958</v>
      </c>
      <c r="S47" s="111" t="s">
        <v>802</v>
      </c>
      <c r="T47" s="111" t="s">
        <v>802</v>
      </c>
      <c r="U47" s="108" t="s">
        <v>1192</v>
      </c>
      <c r="V47" s="108" t="s">
        <v>328</v>
      </c>
      <c r="W47" s="108"/>
      <c r="X47" s="108" t="s">
        <v>328</v>
      </c>
      <c r="Y47" s="108" t="s">
        <v>327</v>
      </c>
      <c r="Z47" s="108"/>
      <c r="AA47" s="108" t="s">
        <v>327</v>
      </c>
      <c r="AB47" s="108" t="s">
        <v>348</v>
      </c>
      <c r="AC47" s="112" t="s">
        <v>996</v>
      </c>
      <c r="AD47"/>
    </row>
    <row r="48" spans="1:30" ht="27" customHeight="1" x14ac:dyDescent="0.25">
      <c r="A48" s="108" t="s">
        <v>898</v>
      </c>
      <c r="B48" s="109" t="s">
        <v>1001</v>
      </c>
      <c r="C48" s="109" t="s">
        <v>947</v>
      </c>
      <c r="D48" s="109" t="s">
        <v>421</v>
      </c>
      <c r="E48" s="109" t="s">
        <v>422</v>
      </c>
      <c r="F48" s="109" t="s">
        <v>799</v>
      </c>
      <c r="G48" s="109" t="s">
        <v>325</v>
      </c>
      <c r="H48" s="109" t="s">
        <v>766</v>
      </c>
      <c r="I48" s="108" t="s">
        <v>800</v>
      </c>
      <c r="J48" s="109" t="s">
        <v>146</v>
      </c>
      <c r="K48" s="109" t="s">
        <v>995</v>
      </c>
      <c r="L48" s="110">
        <v>0</v>
      </c>
      <c r="M48" s="110">
        <v>2958</v>
      </c>
      <c r="N48" s="110">
        <v>2958</v>
      </c>
      <c r="O48" s="110">
        <v>0</v>
      </c>
      <c r="P48" s="110">
        <v>2958</v>
      </c>
      <c r="Q48" s="110">
        <v>2958</v>
      </c>
      <c r="R48" s="110">
        <v>2958</v>
      </c>
      <c r="S48" s="111" t="s">
        <v>802</v>
      </c>
      <c r="T48" s="111" t="s">
        <v>802</v>
      </c>
      <c r="U48" s="108" t="s">
        <v>1192</v>
      </c>
      <c r="V48" s="108" t="s">
        <v>328</v>
      </c>
      <c r="W48" s="108"/>
      <c r="X48" s="108" t="s">
        <v>328</v>
      </c>
      <c r="Y48" s="108" t="s">
        <v>327</v>
      </c>
      <c r="Z48" s="108"/>
      <c r="AA48" s="108" t="s">
        <v>327</v>
      </c>
      <c r="AB48" s="108" t="s">
        <v>348</v>
      </c>
      <c r="AC48" s="112" t="s">
        <v>996</v>
      </c>
      <c r="AD48"/>
    </row>
    <row r="49" spans="1:30" ht="27" customHeight="1" x14ac:dyDescent="0.25">
      <c r="A49" s="108" t="s">
        <v>1002</v>
      </c>
      <c r="B49" s="109" t="s">
        <v>1003</v>
      </c>
      <c r="C49" s="109" t="s">
        <v>947</v>
      </c>
      <c r="D49" s="109" t="s">
        <v>461</v>
      </c>
      <c r="E49" s="109" t="s">
        <v>462</v>
      </c>
      <c r="F49" s="109" t="s">
        <v>799</v>
      </c>
      <c r="G49" s="109" t="s">
        <v>325</v>
      </c>
      <c r="H49" s="109" t="s">
        <v>766</v>
      </c>
      <c r="I49" s="108" t="s">
        <v>800</v>
      </c>
      <c r="J49" s="109" t="s">
        <v>146</v>
      </c>
      <c r="K49" s="109" t="s">
        <v>995</v>
      </c>
      <c r="L49" s="110">
        <v>0</v>
      </c>
      <c r="M49" s="110">
        <v>5916</v>
      </c>
      <c r="N49" s="110">
        <v>5916</v>
      </c>
      <c r="O49" s="110">
        <v>0</v>
      </c>
      <c r="P49" s="110">
        <v>5916</v>
      </c>
      <c r="Q49" s="110">
        <v>5916</v>
      </c>
      <c r="R49" s="110">
        <v>5916</v>
      </c>
      <c r="S49" s="111" t="s">
        <v>802</v>
      </c>
      <c r="T49" s="111" t="s">
        <v>802</v>
      </c>
      <c r="U49" s="108" t="s">
        <v>1192</v>
      </c>
      <c r="V49" s="108" t="s">
        <v>328</v>
      </c>
      <c r="W49" s="108"/>
      <c r="X49" s="108" t="s">
        <v>328</v>
      </c>
      <c r="Y49" s="108" t="s">
        <v>327</v>
      </c>
      <c r="Z49" s="108"/>
      <c r="AA49" s="108" t="s">
        <v>327</v>
      </c>
      <c r="AB49" s="108" t="s">
        <v>348</v>
      </c>
      <c r="AC49" s="112" t="s">
        <v>996</v>
      </c>
      <c r="AD49"/>
    </row>
    <row r="50" spans="1:30" ht="27" customHeight="1" x14ac:dyDescent="0.25">
      <c r="A50" s="108" t="s">
        <v>1004</v>
      </c>
      <c r="B50" s="109" t="s">
        <v>1005</v>
      </c>
      <c r="C50" s="109" t="s">
        <v>947</v>
      </c>
      <c r="D50" s="109" t="s">
        <v>675</v>
      </c>
      <c r="E50" s="109" t="s">
        <v>422</v>
      </c>
      <c r="F50" s="109" t="s">
        <v>799</v>
      </c>
      <c r="G50" s="109" t="s">
        <v>325</v>
      </c>
      <c r="H50" s="109" t="s">
        <v>766</v>
      </c>
      <c r="I50" s="108" t="s">
        <v>800</v>
      </c>
      <c r="J50" s="109" t="s">
        <v>146</v>
      </c>
      <c r="K50" s="109" t="s">
        <v>995</v>
      </c>
      <c r="L50" s="110">
        <v>0</v>
      </c>
      <c r="M50" s="110">
        <v>2958</v>
      </c>
      <c r="N50" s="110">
        <v>2958</v>
      </c>
      <c r="O50" s="110">
        <v>0</v>
      </c>
      <c r="P50" s="110">
        <v>2958</v>
      </c>
      <c r="Q50" s="110">
        <v>2958</v>
      </c>
      <c r="R50" s="110">
        <v>2958</v>
      </c>
      <c r="S50" s="111" t="s">
        <v>802</v>
      </c>
      <c r="T50" s="111" t="s">
        <v>802</v>
      </c>
      <c r="U50" s="108" t="s">
        <v>1192</v>
      </c>
      <c r="V50" s="108" t="s">
        <v>328</v>
      </c>
      <c r="W50" s="108"/>
      <c r="X50" s="108" t="s">
        <v>328</v>
      </c>
      <c r="Y50" s="108" t="s">
        <v>327</v>
      </c>
      <c r="Z50" s="108"/>
      <c r="AA50" s="108" t="s">
        <v>327</v>
      </c>
      <c r="AB50" s="108" t="s">
        <v>348</v>
      </c>
      <c r="AC50" s="112" t="s">
        <v>996</v>
      </c>
      <c r="AD50"/>
    </row>
    <row r="51" spans="1:30" ht="27" customHeight="1" x14ac:dyDescent="0.25">
      <c r="A51" s="108" t="s">
        <v>1006</v>
      </c>
      <c r="B51" s="109" t="s">
        <v>1007</v>
      </c>
      <c r="C51" s="109" t="s">
        <v>947</v>
      </c>
      <c r="D51" s="109" t="s">
        <v>342</v>
      </c>
      <c r="E51" s="109" t="s">
        <v>343</v>
      </c>
      <c r="F51" s="109" t="s">
        <v>799</v>
      </c>
      <c r="G51" s="109" t="s">
        <v>325</v>
      </c>
      <c r="H51" s="109" t="s">
        <v>766</v>
      </c>
      <c r="I51" s="108" t="s">
        <v>800</v>
      </c>
      <c r="J51" s="109" t="s">
        <v>146</v>
      </c>
      <c r="K51" s="109" t="s">
        <v>995</v>
      </c>
      <c r="L51" s="110">
        <v>0</v>
      </c>
      <c r="M51" s="110">
        <v>5104</v>
      </c>
      <c r="N51" s="110">
        <v>5104</v>
      </c>
      <c r="O51" s="110">
        <v>0</v>
      </c>
      <c r="P51" s="110">
        <v>5104</v>
      </c>
      <c r="Q51" s="110">
        <v>5104</v>
      </c>
      <c r="R51" s="110">
        <v>5104</v>
      </c>
      <c r="S51" s="111" t="s">
        <v>802</v>
      </c>
      <c r="T51" s="111" t="s">
        <v>802</v>
      </c>
      <c r="U51" s="108" t="s">
        <v>1192</v>
      </c>
      <c r="V51" s="108" t="s">
        <v>328</v>
      </c>
      <c r="W51" s="108"/>
      <c r="X51" s="108" t="s">
        <v>328</v>
      </c>
      <c r="Y51" s="108" t="s">
        <v>327</v>
      </c>
      <c r="Z51" s="108"/>
      <c r="AA51" s="108" t="s">
        <v>327</v>
      </c>
      <c r="AB51" s="108" t="s">
        <v>348</v>
      </c>
      <c r="AC51" s="112" t="s">
        <v>996</v>
      </c>
      <c r="AD51"/>
    </row>
    <row r="52" spans="1:30" ht="27" customHeight="1" x14ac:dyDescent="0.25">
      <c r="A52" s="108" t="s">
        <v>1008</v>
      </c>
      <c r="B52" s="109" t="s">
        <v>946</v>
      </c>
      <c r="C52" s="109" t="s">
        <v>947</v>
      </c>
      <c r="D52" s="109" t="s">
        <v>622</v>
      </c>
      <c r="E52" s="109" t="s">
        <v>623</v>
      </c>
      <c r="F52" s="109" t="s">
        <v>799</v>
      </c>
      <c r="G52" s="109" t="s">
        <v>325</v>
      </c>
      <c r="H52" s="109" t="s">
        <v>766</v>
      </c>
      <c r="I52" s="108" t="s">
        <v>800</v>
      </c>
      <c r="J52" s="109" t="s">
        <v>146</v>
      </c>
      <c r="K52" s="109" t="s">
        <v>995</v>
      </c>
      <c r="L52" s="110">
        <v>0</v>
      </c>
      <c r="M52" s="110">
        <v>3944</v>
      </c>
      <c r="N52" s="110">
        <v>3944</v>
      </c>
      <c r="O52" s="110">
        <v>0</v>
      </c>
      <c r="P52" s="110">
        <v>3944</v>
      </c>
      <c r="Q52" s="110">
        <v>3944</v>
      </c>
      <c r="R52" s="110">
        <v>3944</v>
      </c>
      <c r="S52" s="111" t="s">
        <v>802</v>
      </c>
      <c r="T52" s="111" t="s">
        <v>802</v>
      </c>
      <c r="U52" s="108" t="s">
        <v>1192</v>
      </c>
      <c r="V52" s="108" t="s">
        <v>328</v>
      </c>
      <c r="W52" s="108"/>
      <c r="X52" s="108" t="s">
        <v>328</v>
      </c>
      <c r="Y52" s="108" t="s">
        <v>327</v>
      </c>
      <c r="Z52" s="108"/>
      <c r="AA52" s="108" t="s">
        <v>327</v>
      </c>
      <c r="AB52" s="108" t="s">
        <v>348</v>
      </c>
      <c r="AC52" s="112" t="s">
        <v>996</v>
      </c>
      <c r="AD52"/>
    </row>
    <row r="53" spans="1:30" ht="27" customHeight="1" x14ac:dyDescent="0.25">
      <c r="A53" s="108" t="s">
        <v>1009</v>
      </c>
      <c r="B53" s="109" t="s">
        <v>1007</v>
      </c>
      <c r="C53" s="109" t="s">
        <v>947</v>
      </c>
      <c r="D53" s="109" t="s">
        <v>344</v>
      </c>
      <c r="E53" s="109" t="s">
        <v>345</v>
      </c>
      <c r="F53" s="109" t="s">
        <v>799</v>
      </c>
      <c r="G53" s="109" t="s">
        <v>325</v>
      </c>
      <c r="H53" s="109" t="s">
        <v>766</v>
      </c>
      <c r="I53" s="108" t="s">
        <v>800</v>
      </c>
      <c r="J53" s="109" t="s">
        <v>146</v>
      </c>
      <c r="K53" s="109" t="s">
        <v>995</v>
      </c>
      <c r="L53" s="110">
        <v>0</v>
      </c>
      <c r="M53" s="110">
        <v>17168</v>
      </c>
      <c r="N53" s="110">
        <v>17168</v>
      </c>
      <c r="O53" s="110">
        <v>0</v>
      </c>
      <c r="P53" s="110">
        <v>17168</v>
      </c>
      <c r="Q53" s="110">
        <v>17168</v>
      </c>
      <c r="R53" s="110">
        <v>17168</v>
      </c>
      <c r="S53" s="111" t="s">
        <v>802</v>
      </c>
      <c r="T53" s="111" t="s">
        <v>802</v>
      </c>
      <c r="U53" s="108" t="s">
        <v>1192</v>
      </c>
      <c r="V53" s="108" t="s">
        <v>328</v>
      </c>
      <c r="W53" s="108"/>
      <c r="X53" s="108" t="s">
        <v>328</v>
      </c>
      <c r="Y53" s="108" t="s">
        <v>327</v>
      </c>
      <c r="Z53" s="108"/>
      <c r="AA53" s="108" t="s">
        <v>327</v>
      </c>
      <c r="AB53" s="108" t="s">
        <v>348</v>
      </c>
      <c r="AC53" s="112" t="s">
        <v>996</v>
      </c>
      <c r="AD53"/>
    </row>
    <row r="54" spans="1:30" ht="27" customHeight="1" x14ac:dyDescent="0.25">
      <c r="A54" s="108" t="s">
        <v>1010</v>
      </c>
      <c r="B54" s="109" t="s">
        <v>1007</v>
      </c>
      <c r="C54" s="109" t="s">
        <v>947</v>
      </c>
      <c r="D54" s="109" t="s">
        <v>346</v>
      </c>
      <c r="E54" s="109" t="s">
        <v>347</v>
      </c>
      <c r="F54" s="109" t="s">
        <v>799</v>
      </c>
      <c r="G54" s="109" t="s">
        <v>325</v>
      </c>
      <c r="H54" s="109" t="s">
        <v>766</v>
      </c>
      <c r="I54" s="108" t="s">
        <v>800</v>
      </c>
      <c r="J54" s="109" t="s">
        <v>146</v>
      </c>
      <c r="K54" s="109" t="s">
        <v>1011</v>
      </c>
      <c r="L54" s="110">
        <v>0</v>
      </c>
      <c r="M54" s="110">
        <v>29000</v>
      </c>
      <c r="N54" s="110">
        <v>29000</v>
      </c>
      <c r="O54" s="110">
        <v>0</v>
      </c>
      <c r="P54" s="110">
        <v>29000</v>
      </c>
      <c r="Q54" s="110">
        <v>29000</v>
      </c>
      <c r="R54" s="110">
        <v>0</v>
      </c>
      <c r="S54" s="111" t="s">
        <v>802</v>
      </c>
      <c r="T54" s="111" t="s">
        <v>802</v>
      </c>
      <c r="U54" s="108" t="s">
        <v>1192</v>
      </c>
      <c r="V54" s="108" t="s">
        <v>328</v>
      </c>
      <c r="W54" s="108"/>
      <c r="X54" s="108" t="s">
        <v>328</v>
      </c>
      <c r="Y54" s="108" t="s">
        <v>348</v>
      </c>
      <c r="Z54" s="108"/>
      <c r="AA54" s="108" t="s">
        <v>348</v>
      </c>
      <c r="AB54" s="108" t="s">
        <v>348</v>
      </c>
      <c r="AC54" s="112" t="s">
        <v>996</v>
      </c>
      <c r="AD54"/>
    </row>
    <row r="55" spans="1:30" ht="27" customHeight="1" x14ac:dyDescent="0.25">
      <c r="A55" s="108" t="s">
        <v>1012</v>
      </c>
      <c r="B55" s="109" t="s">
        <v>1007</v>
      </c>
      <c r="C55" s="109" t="s">
        <v>947</v>
      </c>
      <c r="D55" s="109" t="s">
        <v>349</v>
      </c>
      <c r="E55" s="109" t="s">
        <v>350</v>
      </c>
      <c r="F55" s="109" t="s">
        <v>799</v>
      </c>
      <c r="G55" s="109" t="s">
        <v>325</v>
      </c>
      <c r="H55" s="109" t="s">
        <v>766</v>
      </c>
      <c r="I55" s="108" t="s">
        <v>800</v>
      </c>
      <c r="J55" s="109" t="s">
        <v>146</v>
      </c>
      <c r="K55" s="109" t="s">
        <v>995</v>
      </c>
      <c r="L55" s="110">
        <v>0</v>
      </c>
      <c r="M55" s="110">
        <v>56100</v>
      </c>
      <c r="N55" s="110">
        <v>56100</v>
      </c>
      <c r="O55" s="110">
        <v>0</v>
      </c>
      <c r="P55" s="110">
        <v>56100</v>
      </c>
      <c r="Q55" s="110">
        <v>56100</v>
      </c>
      <c r="R55" s="110">
        <v>56100</v>
      </c>
      <c r="S55" s="111" t="s">
        <v>802</v>
      </c>
      <c r="T55" s="111" t="s">
        <v>802</v>
      </c>
      <c r="U55" s="108" t="s">
        <v>1192</v>
      </c>
      <c r="V55" s="108" t="s">
        <v>328</v>
      </c>
      <c r="W55" s="108"/>
      <c r="X55" s="108" t="s">
        <v>328</v>
      </c>
      <c r="Y55" s="108" t="s">
        <v>327</v>
      </c>
      <c r="Z55" s="108"/>
      <c r="AA55" s="108" t="s">
        <v>327</v>
      </c>
      <c r="AB55" s="108" t="s">
        <v>348</v>
      </c>
      <c r="AC55" s="112" t="s">
        <v>996</v>
      </c>
      <c r="AD55"/>
    </row>
    <row r="56" spans="1:30" ht="16.5" customHeight="1" x14ac:dyDescent="0.25">
      <c r="A56" s="96"/>
      <c r="B56" s="97"/>
      <c r="C56" s="97"/>
      <c r="D56" s="97"/>
      <c r="E56" s="98" t="s">
        <v>97</v>
      </c>
      <c r="F56" s="97"/>
      <c r="G56" s="97"/>
      <c r="H56" s="97"/>
      <c r="I56" s="97"/>
      <c r="J56" s="97"/>
      <c r="K56" s="97"/>
      <c r="L56" s="95">
        <v>0</v>
      </c>
      <c r="M56" s="95">
        <v>213983.04</v>
      </c>
      <c r="N56" s="95">
        <v>213983.04</v>
      </c>
      <c r="O56" s="95">
        <v>0</v>
      </c>
      <c r="P56" s="95">
        <v>213983.04</v>
      </c>
      <c r="Q56" s="95">
        <v>213983.04</v>
      </c>
      <c r="R56" s="95">
        <v>184983.04000000001</v>
      </c>
      <c r="S56" s="99" t="s">
        <v>802</v>
      </c>
      <c r="T56" s="99" t="s">
        <v>802</v>
      </c>
      <c r="U56" s="96"/>
      <c r="V56" s="96"/>
      <c r="W56" s="96"/>
      <c r="X56" s="96"/>
      <c r="Y56" s="96"/>
      <c r="Z56" s="96"/>
      <c r="AA56" s="96"/>
      <c r="AB56" s="96"/>
      <c r="AC56" s="100"/>
      <c r="AD56"/>
    </row>
    <row r="57" spans="1:30" ht="16.5" customHeight="1" x14ac:dyDescent="0.25">
      <c r="A57" s="419" t="s">
        <v>1013</v>
      </c>
      <c r="B57" s="424"/>
      <c r="C57" s="424"/>
      <c r="D57" s="425"/>
      <c r="E57" s="97"/>
      <c r="F57" s="97"/>
      <c r="G57" s="97"/>
      <c r="H57" s="97"/>
      <c r="I57" s="97"/>
      <c r="J57" s="97"/>
      <c r="K57" s="97"/>
      <c r="L57" s="95">
        <v>0</v>
      </c>
      <c r="M57" s="95">
        <v>213983.04</v>
      </c>
      <c r="N57" s="95">
        <v>213983.04</v>
      </c>
      <c r="O57" s="95">
        <v>0</v>
      </c>
      <c r="P57" s="95">
        <v>213983.04</v>
      </c>
      <c r="Q57" s="95">
        <v>213983.04</v>
      </c>
      <c r="R57" s="95">
        <v>184983.04000000001</v>
      </c>
      <c r="S57" s="99" t="s">
        <v>802</v>
      </c>
      <c r="T57" s="99" t="s">
        <v>802</v>
      </c>
      <c r="U57" s="96"/>
      <c r="V57" s="97"/>
      <c r="W57" s="97"/>
      <c r="X57" s="97"/>
      <c r="Y57" s="97"/>
      <c r="Z57" s="97"/>
      <c r="AA57" s="97"/>
      <c r="AB57" s="97"/>
      <c r="AC57" s="97"/>
      <c r="AD57"/>
    </row>
    <row r="58" spans="1:30" ht="9.9499999999999993" customHeight="1" x14ac:dyDescent="0.25">
      <c r="A58" s="418" t="s">
        <v>937</v>
      </c>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row>
    <row r="59" spans="1:30" ht="33.75" customHeight="1" x14ac:dyDescent="0.25">
      <c r="A59" s="108" t="s">
        <v>324</v>
      </c>
      <c r="B59" s="109" t="s">
        <v>962</v>
      </c>
      <c r="C59" s="109" t="s">
        <v>963</v>
      </c>
      <c r="D59" s="109" t="s">
        <v>532</v>
      </c>
      <c r="E59" s="109" t="s">
        <v>533</v>
      </c>
      <c r="F59" s="109" t="s">
        <v>799</v>
      </c>
      <c r="G59" s="109" t="s">
        <v>325</v>
      </c>
      <c r="H59" s="109" t="s">
        <v>766</v>
      </c>
      <c r="I59" s="108" t="s">
        <v>939</v>
      </c>
      <c r="J59" s="109" t="s">
        <v>146</v>
      </c>
      <c r="K59" s="109" t="s">
        <v>1014</v>
      </c>
      <c r="L59" s="110">
        <v>0</v>
      </c>
      <c r="M59" s="110">
        <v>21869.360000000001</v>
      </c>
      <c r="N59" s="110">
        <v>0</v>
      </c>
      <c r="O59" s="110">
        <v>0</v>
      </c>
      <c r="P59" s="110">
        <v>0</v>
      </c>
      <c r="Q59" s="110">
        <v>0</v>
      </c>
      <c r="R59" s="110">
        <v>0</v>
      </c>
      <c r="S59" s="111" t="s">
        <v>811</v>
      </c>
      <c r="T59" s="111" t="s">
        <v>811</v>
      </c>
      <c r="U59" s="108" t="s">
        <v>1192</v>
      </c>
      <c r="V59" s="108"/>
      <c r="W59" s="108"/>
      <c r="X59" s="108"/>
      <c r="Y59" s="108"/>
      <c r="Z59" s="108"/>
      <c r="AA59" s="108"/>
      <c r="AB59" s="16">
        <v>43555</v>
      </c>
      <c r="AC59" s="112" t="s">
        <v>1193</v>
      </c>
      <c r="AD59"/>
    </row>
    <row r="60" spans="1:30" ht="40.5" customHeight="1" x14ac:dyDescent="0.25">
      <c r="A60" s="108" t="s">
        <v>821</v>
      </c>
      <c r="B60" s="109" t="s">
        <v>962</v>
      </c>
      <c r="C60" s="109" t="s">
        <v>963</v>
      </c>
      <c r="D60" s="109" t="s">
        <v>534</v>
      </c>
      <c r="E60" s="109" t="s">
        <v>535</v>
      </c>
      <c r="F60" s="109" t="s">
        <v>799</v>
      </c>
      <c r="G60" s="109" t="s">
        <v>325</v>
      </c>
      <c r="H60" s="109" t="s">
        <v>766</v>
      </c>
      <c r="I60" s="108" t="s">
        <v>939</v>
      </c>
      <c r="J60" s="109" t="s">
        <v>146</v>
      </c>
      <c r="K60" s="109" t="s">
        <v>1015</v>
      </c>
      <c r="L60" s="110">
        <v>0</v>
      </c>
      <c r="M60" s="110">
        <v>18370.25</v>
      </c>
      <c r="N60" s="110">
        <v>0</v>
      </c>
      <c r="O60" s="110">
        <v>0</v>
      </c>
      <c r="P60" s="110">
        <v>0</v>
      </c>
      <c r="Q60" s="110">
        <v>0</v>
      </c>
      <c r="R60" s="110">
        <v>0</v>
      </c>
      <c r="S60" s="111" t="s">
        <v>811</v>
      </c>
      <c r="T60" s="111" t="s">
        <v>811</v>
      </c>
      <c r="U60" s="108" t="s">
        <v>1192</v>
      </c>
      <c r="V60" s="108"/>
      <c r="W60" s="108"/>
      <c r="X60" s="108"/>
      <c r="Y60" s="108"/>
      <c r="Z60" s="108"/>
      <c r="AA60" s="108"/>
      <c r="AB60" s="16">
        <v>43555</v>
      </c>
      <c r="AC60" s="112" t="s">
        <v>1193</v>
      </c>
      <c r="AD60"/>
    </row>
    <row r="61" spans="1:30" ht="40.5" customHeight="1" x14ac:dyDescent="0.25">
      <c r="A61" s="108" t="s">
        <v>854</v>
      </c>
      <c r="B61" s="109" t="s">
        <v>962</v>
      </c>
      <c r="C61" s="109" t="s">
        <v>963</v>
      </c>
      <c r="D61" s="109" t="s">
        <v>536</v>
      </c>
      <c r="E61" s="109" t="s">
        <v>537</v>
      </c>
      <c r="F61" s="109" t="s">
        <v>799</v>
      </c>
      <c r="G61" s="109" t="s">
        <v>325</v>
      </c>
      <c r="H61" s="109" t="s">
        <v>766</v>
      </c>
      <c r="I61" s="108" t="s">
        <v>939</v>
      </c>
      <c r="J61" s="109" t="s">
        <v>146</v>
      </c>
      <c r="K61" s="109" t="s">
        <v>1016</v>
      </c>
      <c r="L61" s="110">
        <v>0</v>
      </c>
      <c r="M61" s="110">
        <v>59261.45</v>
      </c>
      <c r="N61" s="110">
        <v>0</v>
      </c>
      <c r="O61" s="110">
        <v>0</v>
      </c>
      <c r="P61" s="110">
        <v>0</v>
      </c>
      <c r="Q61" s="110">
        <v>0</v>
      </c>
      <c r="R61" s="110">
        <v>0</v>
      </c>
      <c r="S61" s="111" t="s">
        <v>811</v>
      </c>
      <c r="T61" s="111" t="s">
        <v>811</v>
      </c>
      <c r="U61" s="108" t="s">
        <v>1192</v>
      </c>
      <c r="V61" s="108"/>
      <c r="W61" s="108"/>
      <c r="X61" s="108"/>
      <c r="Y61" s="108"/>
      <c r="Z61" s="108"/>
      <c r="AA61" s="108"/>
      <c r="AB61" s="16">
        <v>43555</v>
      </c>
      <c r="AC61" s="112" t="s">
        <v>1193</v>
      </c>
      <c r="AD61"/>
    </row>
    <row r="62" spans="1:30" ht="33.75" customHeight="1" x14ac:dyDescent="0.25">
      <c r="A62" s="108" t="s">
        <v>858</v>
      </c>
      <c r="B62" s="109" t="s">
        <v>962</v>
      </c>
      <c r="C62" s="109" t="s">
        <v>963</v>
      </c>
      <c r="D62" s="109" t="s">
        <v>538</v>
      </c>
      <c r="E62" s="109" t="s">
        <v>539</v>
      </c>
      <c r="F62" s="109" t="s">
        <v>799</v>
      </c>
      <c r="G62" s="109" t="s">
        <v>325</v>
      </c>
      <c r="H62" s="109" t="s">
        <v>766</v>
      </c>
      <c r="I62" s="108" t="s">
        <v>939</v>
      </c>
      <c r="J62" s="109" t="s">
        <v>146</v>
      </c>
      <c r="K62" s="109" t="s">
        <v>1017</v>
      </c>
      <c r="L62" s="110">
        <v>0</v>
      </c>
      <c r="M62" s="110">
        <v>117961.58</v>
      </c>
      <c r="N62" s="110">
        <v>0</v>
      </c>
      <c r="O62" s="110">
        <v>0</v>
      </c>
      <c r="P62" s="110">
        <v>0</v>
      </c>
      <c r="Q62" s="110">
        <v>0</v>
      </c>
      <c r="R62" s="110">
        <v>0</v>
      </c>
      <c r="S62" s="111" t="s">
        <v>811</v>
      </c>
      <c r="T62" s="111" t="s">
        <v>811</v>
      </c>
      <c r="U62" s="108" t="s">
        <v>1192</v>
      </c>
      <c r="V62" s="108"/>
      <c r="W62" s="108"/>
      <c r="X62" s="108"/>
      <c r="Y62" s="108"/>
      <c r="Z62" s="108"/>
      <c r="AA62" s="108"/>
      <c r="AB62" s="16">
        <v>43555</v>
      </c>
      <c r="AC62" s="112" t="s">
        <v>1193</v>
      </c>
      <c r="AD62"/>
    </row>
    <row r="63" spans="1:30" ht="27" customHeight="1" x14ac:dyDescent="0.25">
      <c r="A63" s="108" t="s">
        <v>892</v>
      </c>
      <c r="B63" s="109" t="s">
        <v>962</v>
      </c>
      <c r="C63" s="109" t="s">
        <v>963</v>
      </c>
      <c r="D63" s="109" t="s">
        <v>541</v>
      </c>
      <c r="E63" s="109" t="s">
        <v>542</v>
      </c>
      <c r="F63" s="109" t="s">
        <v>799</v>
      </c>
      <c r="G63" s="109" t="s">
        <v>325</v>
      </c>
      <c r="H63" s="109" t="s">
        <v>766</v>
      </c>
      <c r="I63" s="108" t="s">
        <v>939</v>
      </c>
      <c r="J63" s="109" t="s">
        <v>146</v>
      </c>
      <c r="K63" s="109" t="s">
        <v>1017</v>
      </c>
      <c r="L63" s="110">
        <v>0</v>
      </c>
      <c r="M63" s="110">
        <v>16488.89</v>
      </c>
      <c r="N63" s="110">
        <v>0</v>
      </c>
      <c r="O63" s="110">
        <v>0</v>
      </c>
      <c r="P63" s="110">
        <v>0</v>
      </c>
      <c r="Q63" s="110">
        <v>0</v>
      </c>
      <c r="R63" s="110">
        <v>0</v>
      </c>
      <c r="S63" s="111" t="s">
        <v>811</v>
      </c>
      <c r="T63" s="111" t="s">
        <v>811</v>
      </c>
      <c r="U63" s="108" t="s">
        <v>1192</v>
      </c>
      <c r="V63" s="108"/>
      <c r="W63" s="108"/>
      <c r="X63" s="108"/>
      <c r="Y63" s="108"/>
      <c r="Z63" s="108"/>
      <c r="AA63" s="108"/>
      <c r="AB63" s="16">
        <v>43555</v>
      </c>
      <c r="AC63" s="112" t="s">
        <v>1193</v>
      </c>
      <c r="AD63"/>
    </row>
    <row r="64" spans="1:30" ht="40.5" customHeight="1" x14ac:dyDescent="0.25">
      <c r="A64" s="108" t="s">
        <v>895</v>
      </c>
      <c r="B64" s="109" t="s">
        <v>962</v>
      </c>
      <c r="C64" s="109" t="s">
        <v>963</v>
      </c>
      <c r="D64" s="109" t="s">
        <v>543</v>
      </c>
      <c r="E64" s="109" t="s">
        <v>544</v>
      </c>
      <c r="F64" s="109" t="s">
        <v>799</v>
      </c>
      <c r="G64" s="109" t="s">
        <v>325</v>
      </c>
      <c r="H64" s="109" t="s">
        <v>766</v>
      </c>
      <c r="I64" s="108" t="s">
        <v>939</v>
      </c>
      <c r="J64" s="109" t="s">
        <v>146</v>
      </c>
      <c r="K64" s="109" t="s">
        <v>1018</v>
      </c>
      <c r="L64" s="110">
        <v>0</v>
      </c>
      <c r="M64" s="110">
        <v>17549.939999999999</v>
      </c>
      <c r="N64" s="110">
        <v>0</v>
      </c>
      <c r="O64" s="110">
        <v>0</v>
      </c>
      <c r="P64" s="110">
        <v>0</v>
      </c>
      <c r="Q64" s="110">
        <v>0</v>
      </c>
      <c r="R64" s="110">
        <v>0</v>
      </c>
      <c r="S64" s="111" t="s">
        <v>811</v>
      </c>
      <c r="T64" s="111" t="s">
        <v>811</v>
      </c>
      <c r="U64" s="108" t="s">
        <v>1192</v>
      </c>
      <c r="V64" s="108"/>
      <c r="W64" s="108"/>
      <c r="X64" s="108"/>
      <c r="Y64" s="108"/>
      <c r="Z64" s="108"/>
      <c r="AA64" s="108"/>
      <c r="AB64" s="16">
        <v>43555</v>
      </c>
      <c r="AC64" s="112" t="s">
        <v>1193</v>
      </c>
      <c r="AD64"/>
    </row>
    <row r="65" spans="1:30" ht="20.25" customHeight="1" x14ac:dyDescent="0.25">
      <c r="A65" s="108" t="s">
        <v>898</v>
      </c>
      <c r="B65" s="109" t="s">
        <v>962</v>
      </c>
      <c r="C65" s="109" t="s">
        <v>963</v>
      </c>
      <c r="D65" s="109" t="s">
        <v>545</v>
      </c>
      <c r="E65" s="109" t="s">
        <v>546</v>
      </c>
      <c r="F65" s="109" t="s">
        <v>799</v>
      </c>
      <c r="G65" s="109" t="s">
        <v>325</v>
      </c>
      <c r="H65" s="109" t="s">
        <v>766</v>
      </c>
      <c r="I65" s="108" t="s">
        <v>939</v>
      </c>
      <c r="J65" s="109" t="s">
        <v>146</v>
      </c>
      <c r="K65" s="109" t="s">
        <v>1019</v>
      </c>
      <c r="L65" s="110">
        <v>0</v>
      </c>
      <c r="M65" s="110">
        <v>109390.59</v>
      </c>
      <c r="N65" s="110">
        <v>0</v>
      </c>
      <c r="O65" s="110">
        <v>0</v>
      </c>
      <c r="P65" s="110">
        <v>0</v>
      </c>
      <c r="Q65" s="110">
        <v>0</v>
      </c>
      <c r="R65" s="110">
        <v>0</v>
      </c>
      <c r="S65" s="111" t="s">
        <v>811</v>
      </c>
      <c r="T65" s="111" t="s">
        <v>811</v>
      </c>
      <c r="U65" s="108" t="s">
        <v>1192</v>
      </c>
      <c r="V65" s="108"/>
      <c r="W65" s="108"/>
      <c r="X65" s="108"/>
      <c r="Y65" s="108"/>
      <c r="Z65" s="108"/>
      <c r="AA65" s="108"/>
      <c r="AB65" s="16">
        <v>43555</v>
      </c>
      <c r="AC65" s="112" t="s">
        <v>1193</v>
      </c>
      <c r="AD65"/>
    </row>
    <row r="66" spans="1:30" ht="20.25" customHeight="1" x14ac:dyDescent="0.25">
      <c r="A66" s="108" t="s">
        <v>1002</v>
      </c>
      <c r="B66" s="109" t="s">
        <v>962</v>
      </c>
      <c r="C66" s="109" t="s">
        <v>963</v>
      </c>
      <c r="D66" s="109" t="s">
        <v>547</v>
      </c>
      <c r="E66" s="109" t="s">
        <v>548</v>
      </c>
      <c r="F66" s="109" t="s">
        <v>799</v>
      </c>
      <c r="G66" s="109" t="s">
        <v>325</v>
      </c>
      <c r="H66" s="109" t="s">
        <v>766</v>
      </c>
      <c r="I66" s="108" t="s">
        <v>939</v>
      </c>
      <c r="J66" s="109" t="s">
        <v>146</v>
      </c>
      <c r="K66" s="109" t="s">
        <v>1020</v>
      </c>
      <c r="L66" s="110">
        <v>0</v>
      </c>
      <c r="M66" s="110">
        <v>144152.16</v>
      </c>
      <c r="N66" s="110">
        <v>0</v>
      </c>
      <c r="O66" s="110">
        <v>0</v>
      </c>
      <c r="P66" s="110">
        <v>0</v>
      </c>
      <c r="Q66" s="110">
        <v>0</v>
      </c>
      <c r="R66" s="110">
        <v>0</v>
      </c>
      <c r="S66" s="111" t="s">
        <v>811</v>
      </c>
      <c r="T66" s="111" t="s">
        <v>811</v>
      </c>
      <c r="U66" s="108" t="s">
        <v>1192</v>
      </c>
      <c r="V66" s="108"/>
      <c r="W66" s="108"/>
      <c r="X66" s="108"/>
      <c r="Y66" s="108"/>
      <c r="Z66" s="108"/>
      <c r="AA66" s="108"/>
      <c r="AB66" s="16">
        <v>43555</v>
      </c>
      <c r="AC66" s="112" t="s">
        <v>1193</v>
      </c>
      <c r="AD66"/>
    </row>
    <row r="67" spans="1:30" ht="20.25" customHeight="1" x14ac:dyDescent="0.25">
      <c r="A67" s="108" t="s">
        <v>1004</v>
      </c>
      <c r="B67" s="109" t="s">
        <v>962</v>
      </c>
      <c r="C67" s="109" t="s">
        <v>963</v>
      </c>
      <c r="D67" s="109" t="s">
        <v>549</v>
      </c>
      <c r="E67" s="109" t="s">
        <v>550</v>
      </c>
      <c r="F67" s="109" t="s">
        <v>799</v>
      </c>
      <c r="G67" s="109" t="s">
        <v>325</v>
      </c>
      <c r="H67" s="109" t="s">
        <v>766</v>
      </c>
      <c r="I67" s="108" t="s">
        <v>939</v>
      </c>
      <c r="J67" s="109" t="s">
        <v>146</v>
      </c>
      <c r="K67" s="109" t="s">
        <v>1017</v>
      </c>
      <c r="L67" s="110">
        <v>0</v>
      </c>
      <c r="M67" s="110">
        <v>481958.67</v>
      </c>
      <c r="N67" s="110">
        <v>0</v>
      </c>
      <c r="O67" s="110">
        <v>0</v>
      </c>
      <c r="P67" s="110">
        <v>0</v>
      </c>
      <c r="Q67" s="110">
        <v>0</v>
      </c>
      <c r="R67" s="110">
        <v>0</v>
      </c>
      <c r="S67" s="111" t="s">
        <v>811</v>
      </c>
      <c r="T67" s="111" t="s">
        <v>811</v>
      </c>
      <c r="U67" s="108" t="s">
        <v>1192</v>
      </c>
      <c r="V67" s="108"/>
      <c r="W67" s="108"/>
      <c r="X67" s="108"/>
      <c r="Y67" s="108"/>
      <c r="Z67" s="108"/>
      <c r="AA67" s="108"/>
      <c r="AB67" s="16">
        <v>43555</v>
      </c>
      <c r="AC67" s="112" t="s">
        <v>1193</v>
      </c>
      <c r="AD67"/>
    </row>
    <row r="68" spans="1:30" ht="40.5" customHeight="1" x14ac:dyDescent="0.25">
      <c r="A68" s="108" t="s">
        <v>1006</v>
      </c>
      <c r="B68" s="109" t="s">
        <v>962</v>
      </c>
      <c r="C68" s="109" t="s">
        <v>963</v>
      </c>
      <c r="D68" s="109" t="s">
        <v>551</v>
      </c>
      <c r="E68" s="109" t="s">
        <v>552</v>
      </c>
      <c r="F68" s="109" t="s">
        <v>799</v>
      </c>
      <c r="G68" s="109" t="s">
        <v>325</v>
      </c>
      <c r="H68" s="109" t="s">
        <v>766</v>
      </c>
      <c r="I68" s="108" t="s">
        <v>939</v>
      </c>
      <c r="J68" s="109" t="s">
        <v>146</v>
      </c>
      <c r="K68" s="109" t="s">
        <v>1021</v>
      </c>
      <c r="L68" s="110">
        <v>0</v>
      </c>
      <c r="M68" s="110">
        <v>122022.84</v>
      </c>
      <c r="N68" s="110">
        <v>0</v>
      </c>
      <c r="O68" s="110">
        <v>0</v>
      </c>
      <c r="P68" s="110">
        <v>0</v>
      </c>
      <c r="Q68" s="110">
        <v>0</v>
      </c>
      <c r="R68" s="110">
        <v>0</v>
      </c>
      <c r="S68" s="111" t="s">
        <v>811</v>
      </c>
      <c r="T68" s="111" t="s">
        <v>811</v>
      </c>
      <c r="U68" s="108" t="s">
        <v>1192</v>
      </c>
      <c r="V68" s="108"/>
      <c r="W68" s="108"/>
      <c r="X68" s="108"/>
      <c r="Y68" s="108"/>
      <c r="Z68" s="108"/>
      <c r="AA68" s="108"/>
      <c r="AB68" s="16">
        <v>43555</v>
      </c>
      <c r="AC68" s="112" t="s">
        <v>1193</v>
      </c>
      <c r="AD68"/>
    </row>
    <row r="69" spans="1:30" ht="40.5" customHeight="1" x14ac:dyDescent="0.25">
      <c r="A69" s="108" t="s">
        <v>1008</v>
      </c>
      <c r="B69" s="109" t="s">
        <v>962</v>
      </c>
      <c r="C69" s="109" t="s">
        <v>963</v>
      </c>
      <c r="D69" s="109" t="s">
        <v>553</v>
      </c>
      <c r="E69" s="109" t="s">
        <v>554</v>
      </c>
      <c r="F69" s="109" t="s">
        <v>799</v>
      </c>
      <c r="G69" s="109" t="s">
        <v>325</v>
      </c>
      <c r="H69" s="109" t="s">
        <v>766</v>
      </c>
      <c r="I69" s="108" t="s">
        <v>939</v>
      </c>
      <c r="J69" s="109" t="s">
        <v>146</v>
      </c>
      <c r="K69" s="109" t="s">
        <v>1022</v>
      </c>
      <c r="L69" s="110">
        <v>0</v>
      </c>
      <c r="M69" s="110">
        <v>169723.2</v>
      </c>
      <c r="N69" s="110">
        <v>0</v>
      </c>
      <c r="O69" s="110">
        <v>0</v>
      </c>
      <c r="P69" s="110">
        <v>0</v>
      </c>
      <c r="Q69" s="110">
        <v>0</v>
      </c>
      <c r="R69" s="110">
        <v>0</v>
      </c>
      <c r="S69" s="111" t="s">
        <v>811</v>
      </c>
      <c r="T69" s="111" t="s">
        <v>811</v>
      </c>
      <c r="U69" s="108" t="s">
        <v>1192</v>
      </c>
      <c r="V69" s="108"/>
      <c r="W69" s="108"/>
      <c r="X69" s="108"/>
      <c r="Y69" s="108"/>
      <c r="Z69" s="108"/>
      <c r="AA69" s="108"/>
      <c r="AB69" s="16">
        <v>43555</v>
      </c>
      <c r="AC69" s="112" t="s">
        <v>1193</v>
      </c>
      <c r="AD69"/>
    </row>
    <row r="70" spans="1:30" ht="47.25" customHeight="1" x14ac:dyDescent="0.25">
      <c r="A70" s="108" t="s">
        <v>1009</v>
      </c>
      <c r="B70" s="109" t="s">
        <v>962</v>
      </c>
      <c r="C70" s="109" t="s">
        <v>963</v>
      </c>
      <c r="D70" s="109" t="s">
        <v>555</v>
      </c>
      <c r="E70" s="109" t="s">
        <v>556</v>
      </c>
      <c r="F70" s="109" t="s">
        <v>799</v>
      </c>
      <c r="G70" s="109" t="s">
        <v>325</v>
      </c>
      <c r="H70" s="109" t="s">
        <v>766</v>
      </c>
      <c r="I70" s="108" t="s">
        <v>939</v>
      </c>
      <c r="J70" s="109" t="s">
        <v>146</v>
      </c>
      <c r="K70" s="109" t="s">
        <v>1019</v>
      </c>
      <c r="L70" s="110">
        <v>0</v>
      </c>
      <c r="M70" s="110">
        <v>416639</v>
      </c>
      <c r="N70" s="110">
        <v>0</v>
      </c>
      <c r="O70" s="110">
        <v>0</v>
      </c>
      <c r="P70" s="110">
        <v>0</v>
      </c>
      <c r="Q70" s="110">
        <v>0</v>
      </c>
      <c r="R70" s="110">
        <v>0</v>
      </c>
      <c r="S70" s="111" t="s">
        <v>811</v>
      </c>
      <c r="T70" s="111" t="s">
        <v>811</v>
      </c>
      <c r="U70" s="108" t="s">
        <v>1192</v>
      </c>
      <c r="V70" s="108"/>
      <c r="W70" s="108"/>
      <c r="X70" s="108"/>
      <c r="Y70" s="108"/>
      <c r="Z70" s="108"/>
      <c r="AA70" s="108"/>
      <c r="AB70" s="16">
        <v>43555</v>
      </c>
      <c r="AC70" s="112" t="s">
        <v>1193</v>
      </c>
      <c r="AD70"/>
    </row>
    <row r="71" spans="1:30" ht="33.75" customHeight="1" x14ac:dyDescent="0.25">
      <c r="A71" s="108" t="s">
        <v>1010</v>
      </c>
      <c r="B71" s="109" t="s">
        <v>962</v>
      </c>
      <c r="C71" s="109" t="s">
        <v>963</v>
      </c>
      <c r="D71" s="109" t="s">
        <v>557</v>
      </c>
      <c r="E71" s="109" t="s">
        <v>558</v>
      </c>
      <c r="F71" s="109" t="s">
        <v>799</v>
      </c>
      <c r="G71" s="109" t="s">
        <v>325</v>
      </c>
      <c r="H71" s="109" t="s">
        <v>766</v>
      </c>
      <c r="I71" s="108" t="s">
        <v>939</v>
      </c>
      <c r="J71" s="109" t="s">
        <v>146</v>
      </c>
      <c r="K71" s="109" t="s">
        <v>1023</v>
      </c>
      <c r="L71" s="110">
        <v>0</v>
      </c>
      <c r="M71" s="110">
        <v>175553.24</v>
      </c>
      <c r="N71" s="110">
        <v>0</v>
      </c>
      <c r="O71" s="110">
        <v>0</v>
      </c>
      <c r="P71" s="110">
        <v>0</v>
      </c>
      <c r="Q71" s="110">
        <v>0</v>
      </c>
      <c r="R71" s="110">
        <v>0</v>
      </c>
      <c r="S71" s="111" t="s">
        <v>811</v>
      </c>
      <c r="T71" s="111" t="s">
        <v>811</v>
      </c>
      <c r="U71" s="108" t="s">
        <v>1192</v>
      </c>
      <c r="V71" s="108"/>
      <c r="W71" s="108"/>
      <c r="X71" s="108"/>
      <c r="Y71" s="108"/>
      <c r="Z71" s="108"/>
      <c r="AA71" s="108"/>
      <c r="AB71" s="16">
        <v>43555</v>
      </c>
      <c r="AC71" s="112" t="s">
        <v>1193</v>
      </c>
      <c r="AD71"/>
    </row>
    <row r="72" spans="1:30" ht="20.25" customHeight="1" x14ac:dyDescent="0.25">
      <c r="A72" s="108" t="s">
        <v>1012</v>
      </c>
      <c r="B72" s="109" t="s">
        <v>962</v>
      </c>
      <c r="C72" s="109" t="s">
        <v>963</v>
      </c>
      <c r="D72" s="109" t="s">
        <v>559</v>
      </c>
      <c r="E72" s="109" t="s">
        <v>560</v>
      </c>
      <c r="F72" s="109" t="s">
        <v>799</v>
      </c>
      <c r="G72" s="109" t="s">
        <v>325</v>
      </c>
      <c r="H72" s="109" t="s">
        <v>766</v>
      </c>
      <c r="I72" s="108" t="s">
        <v>939</v>
      </c>
      <c r="J72" s="109" t="s">
        <v>146</v>
      </c>
      <c r="K72" s="109" t="s">
        <v>1017</v>
      </c>
      <c r="L72" s="110">
        <v>0</v>
      </c>
      <c r="M72" s="110">
        <v>42497.59</v>
      </c>
      <c r="N72" s="110">
        <v>0</v>
      </c>
      <c r="O72" s="110">
        <v>0</v>
      </c>
      <c r="P72" s="110">
        <v>0</v>
      </c>
      <c r="Q72" s="110">
        <v>0</v>
      </c>
      <c r="R72" s="110">
        <v>0</v>
      </c>
      <c r="S72" s="111" t="s">
        <v>811</v>
      </c>
      <c r="T72" s="111" t="s">
        <v>811</v>
      </c>
      <c r="U72" s="108" t="s">
        <v>1192</v>
      </c>
      <c r="V72" s="108"/>
      <c r="W72" s="108"/>
      <c r="X72" s="108"/>
      <c r="Y72" s="108"/>
      <c r="Z72" s="108"/>
      <c r="AA72" s="108"/>
      <c r="AB72" s="16">
        <v>43555</v>
      </c>
      <c r="AC72" s="112" t="s">
        <v>1193</v>
      </c>
      <c r="AD72"/>
    </row>
    <row r="73" spans="1:30" ht="20.25" x14ac:dyDescent="0.25">
      <c r="A73" s="96"/>
      <c r="B73" s="97"/>
      <c r="C73" s="97"/>
      <c r="D73" s="97"/>
      <c r="E73" s="98" t="s">
        <v>97</v>
      </c>
      <c r="F73" s="97"/>
      <c r="G73" s="97"/>
      <c r="H73" s="97"/>
      <c r="I73" s="97"/>
      <c r="J73" s="97"/>
      <c r="K73" s="97"/>
      <c r="L73" s="95">
        <v>0</v>
      </c>
      <c r="M73" s="95">
        <v>1913438.76</v>
      </c>
      <c r="N73" s="95">
        <v>0</v>
      </c>
      <c r="O73" s="95">
        <v>0</v>
      </c>
      <c r="P73" s="95">
        <v>0</v>
      </c>
      <c r="Q73" s="95">
        <v>0</v>
      </c>
      <c r="R73" s="95">
        <v>0</v>
      </c>
      <c r="S73" s="99" t="s">
        <v>811</v>
      </c>
      <c r="T73" s="99" t="s">
        <v>811</v>
      </c>
      <c r="U73" s="96"/>
      <c r="V73" s="96"/>
      <c r="W73" s="96"/>
      <c r="X73" s="96"/>
      <c r="Y73" s="96"/>
      <c r="Z73" s="96"/>
      <c r="AA73" s="96"/>
      <c r="AB73" s="16">
        <v>43555</v>
      </c>
      <c r="AC73" s="112" t="s">
        <v>1193</v>
      </c>
    </row>
    <row r="74" spans="1:30" ht="27" customHeight="1" x14ac:dyDescent="0.25">
      <c r="A74" s="108" t="s">
        <v>324</v>
      </c>
      <c r="B74" s="109" t="s">
        <v>1024</v>
      </c>
      <c r="C74" s="109" t="s">
        <v>947</v>
      </c>
      <c r="D74" s="109" t="s">
        <v>689</v>
      </c>
      <c r="E74" s="109" t="s">
        <v>690</v>
      </c>
      <c r="F74" s="109" t="s">
        <v>799</v>
      </c>
      <c r="G74" s="109" t="s">
        <v>325</v>
      </c>
      <c r="H74" s="109" t="s">
        <v>766</v>
      </c>
      <c r="I74" s="108" t="s">
        <v>939</v>
      </c>
      <c r="J74" s="109" t="s">
        <v>146</v>
      </c>
      <c r="K74" s="109" t="s">
        <v>1025</v>
      </c>
      <c r="L74" s="110">
        <v>0</v>
      </c>
      <c r="M74" s="110">
        <v>18200</v>
      </c>
      <c r="N74" s="110">
        <v>0</v>
      </c>
      <c r="O74" s="110">
        <v>0</v>
      </c>
      <c r="P74" s="110">
        <v>0</v>
      </c>
      <c r="Q74" s="110">
        <v>0</v>
      </c>
      <c r="R74" s="110">
        <v>0</v>
      </c>
      <c r="S74" s="111" t="s">
        <v>811</v>
      </c>
      <c r="T74" s="111" t="s">
        <v>811</v>
      </c>
      <c r="U74" s="108" t="s">
        <v>1192</v>
      </c>
      <c r="V74" s="108"/>
      <c r="W74" s="108"/>
      <c r="X74" s="108"/>
      <c r="Y74" s="108"/>
      <c r="Z74" s="108"/>
      <c r="AA74" s="108"/>
      <c r="AB74" s="16">
        <v>43555</v>
      </c>
      <c r="AC74" s="112" t="s">
        <v>1193</v>
      </c>
      <c r="AD74"/>
    </row>
    <row r="75" spans="1:30" ht="27" customHeight="1" x14ac:dyDescent="0.25">
      <c r="A75" s="108" t="s">
        <v>821</v>
      </c>
      <c r="B75" s="109" t="s">
        <v>1026</v>
      </c>
      <c r="C75" s="109" t="s">
        <v>947</v>
      </c>
      <c r="D75" s="109" t="s">
        <v>666</v>
      </c>
      <c r="E75" s="109" t="s">
        <v>667</v>
      </c>
      <c r="F75" s="109" t="s">
        <v>799</v>
      </c>
      <c r="G75" s="109" t="s">
        <v>325</v>
      </c>
      <c r="H75" s="109" t="s">
        <v>766</v>
      </c>
      <c r="I75" s="108" t="s">
        <v>939</v>
      </c>
      <c r="J75" s="109" t="s">
        <v>146</v>
      </c>
      <c r="K75" s="109" t="s">
        <v>1025</v>
      </c>
      <c r="L75" s="110">
        <v>0</v>
      </c>
      <c r="M75" s="110">
        <v>9100</v>
      </c>
      <c r="N75" s="110">
        <v>0</v>
      </c>
      <c r="O75" s="110">
        <v>0</v>
      </c>
      <c r="P75" s="110">
        <v>0</v>
      </c>
      <c r="Q75" s="110">
        <v>0</v>
      </c>
      <c r="R75" s="110">
        <v>0</v>
      </c>
      <c r="S75" s="111" t="s">
        <v>811</v>
      </c>
      <c r="T75" s="111" t="s">
        <v>811</v>
      </c>
      <c r="U75" s="108" t="s">
        <v>1192</v>
      </c>
      <c r="V75" s="108"/>
      <c r="W75" s="108"/>
      <c r="X75" s="108"/>
      <c r="Y75" s="108"/>
      <c r="Z75" s="108"/>
      <c r="AA75" s="108"/>
      <c r="AB75" s="16">
        <v>43555</v>
      </c>
      <c r="AC75" s="112" t="s">
        <v>1193</v>
      </c>
      <c r="AD75"/>
    </row>
    <row r="76" spans="1:30" ht="27" customHeight="1" x14ac:dyDescent="0.25">
      <c r="A76" s="108" t="s">
        <v>854</v>
      </c>
      <c r="B76" s="109" t="s">
        <v>994</v>
      </c>
      <c r="C76" s="109" t="s">
        <v>947</v>
      </c>
      <c r="D76" s="109" t="s">
        <v>717</v>
      </c>
      <c r="E76" s="109" t="s">
        <v>718</v>
      </c>
      <c r="F76" s="109" t="s">
        <v>799</v>
      </c>
      <c r="G76" s="109" t="s">
        <v>325</v>
      </c>
      <c r="H76" s="109" t="s">
        <v>766</v>
      </c>
      <c r="I76" s="108" t="s">
        <v>939</v>
      </c>
      <c r="J76" s="109" t="s">
        <v>146</v>
      </c>
      <c r="K76" s="109" t="s">
        <v>1027</v>
      </c>
      <c r="L76" s="110">
        <v>0</v>
      </c>
      <c r="M76" s="110">
        <v>655376.80000000005</v>
      </c>
      <c r="N76" s="110">
        <v>0</v>
      </c>
      <c r="O76" s="110">
        <v>0</v>
      </c>
      <c r="P76" s="110">
        <v>0</v>
      </c>
      <c r="Q76" s="110">
        <v>0</v>
      </c>
      <c r="R76" s="110">
        <v>0</v>
      </c>
      <c r="S76" s="111" t="s">
        <v>811</v>
      </c>
      <c r="T76" s="111" t="s">
        <v>811</v>
      </c>
      <c r="U76" s="108" t="s">
        <v>1192</v>
      </c>
      <c r="V76" s="108"/>
      <c r="W76" s="108"/>
      <c r="X76" s="108"/>
      <c r="Y76" s="108"/>
      <c r="Z76" s="108"/>
      <c r="AA76" s="108"/>
      <c r="AB76" s="16">
        <v>43555</v>
      </c>
      <c r="AC76" s="112" t="s">
        <v>1193</v>
      </c>
      <c r="AD76"/>
    </row>
    <row r="77" spans="1:30" ht="27" customHeight="1" x14ac:dyDescent="0.25">
      <c r="A77" s="108" t="s">
        <v>858</v>
      </c>
      <c r="B77" s="109" t="s">
        <v>1028</v>
      </c>
      <c r="C77" s="109" t="s">
        <v>947</v>
      </c>
      <c r="D77" s="109" t="s">
        <v>351</v>
      </c>
      <c r="E77" s="109" t="s">
        <v>352</v>
      </c>
      <c r="F77" s="109" t="s">
        <v>799</v>
      </c>
      <c r="G77" s="109" t="s">
        <v>325</v>
      </c>
      <c r="H77" s="109" t="s">
        <v>766</v>
      </c>
      <c r="I77" s="108" t="s">
        <v>939</v>
      </c>
      <c r="J77" s="109" t="s">
        <v>146</v>
      </c>
      <c r="K77" s="109" t="s">
        <v>1025</v>
      </c>
      <c r="L77" s="110">
        <v>0</v>
      </c>
      <c r="M77" s="110">
        <v>0</v>
      </c>
      <c r="N77" s="110">
        <v>0</v>
      </c>
      <c r="O77" s="110">
        <v>0</v>
      </c>
      <c r="P77" s="110">
        <v>0</v>
      </c>
      <c r="Q77" s="110">
        <v>0</v>
      </c>
      <c r="R77" s="110">
        <v>0</v>
      </c>
      <c r="S77" s="111" t="s">
        <v>993</v>
      </c>
      <c r="T77" s="111" t="s">
        <v>811</v>
      </c>
      <c r="U77" s="108" t="s">
        <v>1192</v>
      </c>
      <c r="V77" s="108"/>
      <c r="W77" s="108"/>
      <c r="X77" s="108"/>
      <c r="Y77" s="108"/>
      <c r="Z77" s="108"/>
      <c r="AA77" s="108"/>
      <c r="AB77" s="16">
        <v>43555</v>
      </c>
      <c r="AC77" s="112" t="s">
        <v>1193</v>
      </c>
      <c r="AD77"/>
    </row>
    <row r="78" spans="1:30" x14ac:dyDescent="0.25">
      <c r="A78" s="96"/>
      <c r="B78" s="97"/>
      <c r="C78" s="97"/>
      <c r="D78" s="97"/>
      <c r="E78" s="98" t="s">
        <v>97</v>
      </c>
      <c r="F78" s="97"/>
      <c r="G78" s="97"/>
      <c r="H78" s="97"/>
      <c r="I78" s="97"/>
      <c r="J78" s="97"/>
      <c r="K78" s="97"/>
      <c r="L78" s="95">
        <v>0</v>
      </c>
      <c r="M78" s="95">
        <v>682676.8</v>
      </c>
      <c r="N78" s="95">
        <v>0</v>
      </c>
      <c r="O78" s="95">
        <v>0</v>
      </c>
      <c r="P78" s="95">
        <v>0</v>
      </c>
      <c r="Q78" s="95">
        <v>0</v>
      </c>
      <c r="R78" s="95">
        <v>0</v>
      </c>
      <c r="S78" s="99" t="s">
        <v>811</v>
      </c>
      <c r="T78" s="99" t="s">
        <v>811</v>
      </c>
      <c r="U78" s="96"/>
      <c r="V78" s="96"/>
      <c r="W78" s="96"/>
      <c r="X78" s="96"/>
      <c r="Y78" s="96"/>
      <c r="Z78" s="96"/>
      <c r="AA78" s="96"/>
      <c r="AB78" s="96"/>
      <c r="AC78" s="100"/>
    </row>
    <row r="79" spans="1:30" ht="33.75" customHeight="1" x14ac:dyDescent="0.25">
      <c r="A79" s="108" t="s">
        <v>324</v>
      </c>
      <c r="B79" s="109" t="s">
        <v>1029</v>
      </c>
      <c r="C79" s="109" t="s">
        <v>1030</v>
      </c>
      <c r="D79" s="109" t="s">
        <v>573</v>
      </c>
      <c r="E79" s="109" t="s">
        <v>574</v>
      </c>
      <c r="F79" s="109" t="s">
        <v>799</v>
      </c>
      <c r="G79" s="109" t="s">
        <v>325</v>
      </c>
      <c r="H79" s="109" t="s">
        <v>766</v>
      </c>
      <c r="I79" s="108" t="s">
        <v>939</v>
      </c>
      <c r="J79" s="109" t="s">
        <v>146</v>
      </c>
      <c r="K79" s="109" t="s">
        <v>1031</v>
      </c>
      <c r="L79" s="110">
        <v>0</v>
      </c>
      <c r="M79" s="110">
        <v>213391.55</v>
      </c>
      <c r="N79" s="110">
        <v>0</v>
      </c>
      <c r="O79" s="110">
        <v>0</v>
      </c>
      <c r="P79" s="110">
        <v>0</v>
      </c>
      <c r="Q79" s="110">
        <v>0</v>
      </c>
      <c r="R79" s="110">
        <v>0</v>
      </c>
      <c r="S79" s="111" t="s">
        <v>811</v>
      </c>
      <c r="T79" s="111" t="s">
        <v>811</v>
      </c>
      <c r="U79" s="108" t="s">
        <v>1192</v>
      </c>
      <c r="V79" s="108"/>
      <c r="W79" s="108"/>
      <c r="X79" s="108"/>
      <c r="Y79" s="108"/>
      <c r="Z79" s="108"/>
      <c r="AA79" s="108"/>
      <c r="AB79" s="16">
        <v>43555</v>
      </c>
      <c r="AC79" s="112" t="s">
        <v>1193</v>
      </c>
      <c r="AD79"/>
    </row>
    <row r="80" spans="1:30" ht="47.25" customHeight="1" x14ac:dyDescent="0.25">
      <c r="A80" s="108" t="s">
        <v>821</v>
      </c>
      <c r="B80" s="109" t="s">
        <v>1029</v>
      </c>
      <c r="C80" s="109" t="s">
        <v>1030</v>
      </c>
      <c r="D80" s="109" t="s">
        <v>575</v>
      </c>
      <c r="E80" s="109" t="s">
        <v>576</v>
      </c>
      <c r="F80" s="109" t="s">
        <v>799</v>
      </c>
      <c r="G80" s="109" t="s">
        <v>325</v>
      </c>
      <c r="H80" s="109" t="s">
        <v>766</v>
      </c>
      <c r="I80" s="108" t="s">
        <v>939</v>
      </c>
      <c r="J80" s="109" t="s">
        <v>146</v>
      </c>
      <c r="K80" s="109" t="s">
        <v>1032</v>
      </c>
      <c r="L80" s="110">
        <v>0</v>
      </c>
      <c r="M80" s="110">
        <v>292684.12</v>
      </c>
      <c r="N80" s="110">
        <v>0</v>
      </c>
      <c r="O80" s="110">
        <v>0</v>
      </c>
      <c r="P80" s="110">
        <v>0</v>
      </c>
      <c r="Q80" s="110">
        <v>0</v>
      </c>
      <c r="R80" s="110">
        <v>0</v>
      </c>
      <c r="S80" s="111" t="s">
        <v>811</v>
      </c>
      <c r="T80" s="111" t="s">
        <v>811</v>
      </c>
      <c r="U80" s="108" t="s">
        <v>1192</v>
      </c>
      <c r="V80" s="108"/>
      <c r="W80" s="108"/>
      <c r="X80" s="108"/>
      <c r="Y80" s="108"/>
      <c r="Z80" s="108"/>
      <c r="AA80" s="108"/>
      <c r="AB80" s="16">
        <v>43555</v>
      </c>
      <c r="AC80" s="112" t="s">
        <v>1193</v>
      </c>
      <c r="AD80"/>
    </row>
    <row r="81" spans="1:30" x14ac:dyDescent="0.25">
      <c r="A81" s="96"/>
      <c r="B81" s="97"/>
      <c r="C81" s="97"/>
      <c r="D81" s="97"/>
      <c r="E81" s="98" t="s">
        <v>97</v>
      </c>
      <c r="F81" s="97"/>
      <c r="G81" s="97"/>
      <c r="H81" s="97"/>
      <c r="I81" s="97"/>
      <c r="J81" s="97"/>
      <c r="K81" s="97"/>
      <c r="L81" s="95">
        <v>0</v>
      </c>
      <c r="M81" s="95">
        <v>506075.67</v>
      </c>
      <c r="N81" s="95">
        <v>0</v>
      </c>
      <c r="O81" s="95">
        <v>0</v>
      </c>
      <c r="P81" s="95">
        <v>0</v>
      </c>
      <c r="Q81" s="95">
        <v>0</v>
      </c>
      <c r="R81" s="95">
        <v>0</v>
      </c>
      <c r="S81" s="99" t="s">
        <v>811</v>
      </c>
      <c r="T81" s="99" t="s">
        <v>811</v>
      </c>
      <c r="U81" s="96"/>
      <c r="V81" s="96"/>
      <c r="W81" s="96"/>
      <c r="X81" s="96"/>
      <c r="Y81" s="96"/>
      <c r="Z81" s="96"/>
      <c r="AA81" s="96"/>
      <c r="AB81" s="96"/>
      <c r="AC81" s="100"/>
    </row>
    <row r="82" spans="1:30" ht="40.5" customHeight="1" x14ac:dyDescent="0.25">
      <c r="A82" s="108" t="s">
        <v>324</v>
      </c>
      <c r="B82" s="109" t="s">
        <v>1033</v>
      </c>
      <c r="C82" s="109" t="s">
        <v>1034</v>
      </c>
      <c r="D82" s="109" t="s">
        <v>578</v>
      </c>
      <c r="E82" s="109" t="s">
        <v>579</v>
      </c>
      <c r="F82" s="109" t="s">
        <v>799</v>
      </c>
      <c r="G82" s="109" t="s">
        <v>325</v>
      </c>
      <c r="H82" s="109" t="s">
        <v>766</v>
      </c>
      <c r="I82" s="108" t="s">
        <v>939</v>
      </c>
      <c r="J82" s="109" t="s">
        <v>146</v>
      </c>
      <c r="K82" s="109" t="s">
        <v>1035</v>
      </c>
      <c r="L82" s="110">
        <v>0</v>
      </c>
      <c r="M82" s="110">
        <v>179475.27</v>
      </c>
      <c r="N82" s="110">
        <v>0</v>
      </c>
      <c r="O82" s="110">
        <v>0</v>
      </c>
      <c r="P82" s="110">
        <v>0</v>
      </c>
      <c r="Q82" s="110">
        <v>0</v>
      </c>
      <c r="R82" s="110">
        <v>0</v>
      </c>
      <c r="S82" s="111" t="s">
        <v>811</v>
      </c>
      <c r="T82" s="111" t="s">
        <v>811</v>
      </c>
      <c r="U82" s="108" t="s">
        <v>1192</v>
      </c>
      <c r="V82" s="108"/>
      <c r="W82" s="108"/>
      <c r="X82" s="108"/>
      <c r="Y82" s="108"/>
      <c r="Z82" s="108"/>
      <c r="AA82" s="108"/>
      <c r="AB82" s="16">
        <v>43555</v>
      </c>
      <c r="AC82" s="112" t="s">
        <v>1193</v>
      </c>
      <c r="AD82"/>
    </row>
    <row r="83" spans="1:30" x14ac:dyDescent="0.25">
      <c r="A83" s="96"/>
      <c r="B83" s="97"/>
      <c r="C83" s="97"/>
      <c r="D83" s="97"/>
      <c r="E83" s="98" t="s">
        <v>97</v>
      </c>
      <c r="F83" s="97"/>
      <c r="G83" s="97"/>
      <c r="H83" s="97"/>
      <c r="I83" s="97"/>
      <c r="J83" s="97"/>
      <c r="K83" s="97"/>
      <c r="L83" s="95">
        <v>0</v>
      </c>
      <c r="M83" s="95">
        <v>179475.27</v>
      </c>
      <c r="N83" s="95">
        <v>0</v>
      </c>
      <c r="O83" s="95">
        <v>0</v>
      </c>
      <c r="P83" s="95">
        <v>0</v>
      </c>
      <c r="Q83" s="95">
        <v>0</v>
      </c>
      <c r="R83" s="95">
        <v>0</v>
      </c>
      <c r="S83" s="99" t="s">
        <v>811</v>
      </c>
      <c r="T83" s="99" t="s">
        <v>811</v>
      </c>
      <c r="U83" s="96"/>
      <c r="V83" s="96"/>
      <c r="W83" s="96"/>
      <c r="X83" s="96"/>
      <c r="Y83" s="96"/>
      <c r="Z83" s="96"/>
      <c r="AA83" s="96"/>
      <c r="AB83" s="96"/>
      <c r="AC83" s="100"/>
    </row>
    <row r="84" spans="1:30" x14ac:dyDescent="0.25">
      <c r="A84" s="419" t="s">
        <v>1036</v>
      </c>
      <c r="B84" s="424"/>
      <c r="C84" s="424"/>
      <c r="D84" s="425"/>
      <c r="E84" s="97"/>
      <c r="F84" s="97"/>
      <c r="G84" s="97"/>
      <c r="H84" s="97"/>
      <c r="I84" s="97"/>
      <c r="J84" s="97"/>
      <c r="K84" s="97"/>
      <c r="L84" s="95">
        <v>0</v>
      </c>
      <c r="M84" s="95">
        <v>3281666.5</v>
      </c>
      <c r="N84" s="95">
        <v>0</v>
      </c>
      <c r="O84" s="95">
        <v>0</v>
      </c>
      <c r="P84" s="95">
        <v>0</v>
      </c>
      <c r="Q84" s="95">
        <v>0</v>
      </c>
      <c r="R84" s="95">
        <v>0</v>
      </c>
      <c r="S84" s="99" t="s">
        <v>811</v>
      </c>
      <c r="T84" s="99" t="s">
        <v>811</v>
      </c>
      <c r="U84" s="96"/>
      <c r="V84" s="97"/>
      <c r="W84" s="97"/>
      <c r="X84" s="97"/>
      <c r="Y84" s="97"/>
      <c r="Z84" s="97"/>
      <c r="AA84" s="97"/>
      <c r="AB84" s="97"/>
      <c r="AC84" s="97"/>
    </row>
    <row r="85" spans="1:30" x14ac:dyDescent="0.25">
      <c r="A85" s="419" t="s">
        <v>952</v>
      </c>
      <c r="B85" s="424"/>
      <c r="C85" s="424"/>
      <c r="D85" s="425"/>
      <c r="E85" s="97"/>
      <c r="F85" s="97"/>
      <c r="G85" s="97"/>
      <c r="H85" s="97"/>
      <c r="I85" s="97"/>
      <c r="J85" s="97"/>
      <c r="K85" s="97"/>
      <c r="L85" s="95">
        <v>34941025</v>
      </c>
      <c r="M85" s="95">
        <v>34941025</v>
      </c>
      <c r="N85" s="95">
        <v>2884436.64</v>
      </c>
      <c r="O85" s="95">
        <v>0</v>
      </c>
      <c r="P85" s="95">
        <v>2884436.64</v>
      </c>
      <c r="Q85" s="95">
        <v>2884436.64</v>
      </c>
      <c r="R85" s="95">
        <v>2237216.64</v>
      </c>
      <c r="S85" s="99" t="s">
        <v>1037</v>
      </c>
      <c r="T85" s="99" t="s">
        <v>1038</v>
      </c>
      <c r="U85" s="96"/>
      <c r="V85" s="97"/>
      <c r="W85" s="97"/>
      <c r="X85" s="97"/>
      <c r="Y85" s="97"/>
      <c r="Z85" s="97"/>
      <c r="AA85" s="97"/>
      <c r="AB85" s="97"/>
      <c r="AC85" s="97"/>
    </row>
    <row r="86" spans="1:30" ht="0" hidden="1" customHeight="1" x14ac:dyDescent="0.25">
      <c r="A86"/>
      <c r="B86"/>
      <c r="C86"/>
      <c r="D86"/>
      <c r="E86"/>
      <c r="F86"/>
      <c r="G86"/>
      <c r="H86"/>
      <c r="I86"/>
      <c r="J86"/>
      <c r="K86"/>
      <c r="L86"/>
      <c r="M86"/>
      <c r="N86"/>
      <c r="O86"/>
      <c r="P86"/>
      <c r="Q86"/>
      <c r="R86"/>
      <c r="S86"/>
      <c r="T86"/>
      <c r="U86" s="21"/>
      <c r="V86"/>
      <c r="W86"/>
      <c r="X86"/>
      <c r="Y86"/>
      <c r="Z86"/>
      <c r="AA86"/>
      <c r="AB86"/>
      <c r="AC86"/>
      <c r="AD86"/>
    </row>
    <row r="87" spans="1:30" ht="10.5" customHeight="1" x14ac:dyDescent="0.25">
      <c r="A87"/>
      <c r="B87"/>
      <c r="C87"/>
      <c r="D87"/>
      <c r="E87"/>
      <c r="F87"/>
      <c r="G87"/>
      <c r="H87"/>
      <c r="I87"/>
      <c r="J87"/>
      <c r="K87"/>
      <c r="L87"/>
      <c r="M87"/>
      <c r="N87"/>
      <c r="O87"/>
      <c r="P87"/>
      <c r="Q87"/>
      <c r="R87"/>
      <c r="S87"/>
      <c r="T87"/>
      <c r="U87" s="21"/>
      <c r="V87"/>
      <c r="W87"/>
      <c r="X87"/>
      <c r="Y87"/>
      <c r="Z87"/>
      <c r="AA87"/>
      <c r="AB87"/>
      <c r="AC87"/>
      <c r="AD87"/>
    </row>
  </sheetData>
  <mergeCells count="19">
    <mergeCell ref="A57:D57"/>
    <mergeCell ref="A58:AC58"/>
    <mergeCell ref="A84:D84"/>
    <mergeCell ref="A85:D85"/>
    <mergeCell ref="A19:D19"/>
    <mergeCell ref="A20:AC20"/>
    <mergeCell ref="A39:D39"/>
    <mergeCell ref="A40:AC40"/>
    <mergeCell ref="A41:AC41"/>
    <mergeCell ref="O6:Q6"/>
    <mergeCell ref="S6:T6"/>
    <mergeCell ref="V6:AB6"/>
    <mergeCell ref="A8:AC8"/>
    <mergeCell ref="A9:AC9"/>
    <mergeCell ref="A1:AC1"/>
    <mergeCell ref="A2:AC2"/>
    <mergeCell ref="A3:AC3"/>
    <mergeCell ref="A4:AC4"/>
    <mergeCell ref="A5:AC5"/>
  </mergeCells>
  <printOptions horizontalCentered="1"/>
  <pageMargins left="0.78740157480314965" right="0.27559055118110237" top="7.874015748031496E-2" bottom="0.35433070866141736" header="7.874015748031496E-2" footer="7.874015748031496E-2"/>
  <pageSetup paperSize="5" scale="78" orientation="landscape" horizontalDpi="300" verticalDpi="300" r:id="rId1"/>
  <headerFooter alignWithMargins="0">
    <oddFooter>&amp;C&amp;"Arial,Normal"&amp;5
&amp;"-,Normal"&amp;P de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D14"/>
  <sheetViews>
    <sheetView showGridLines="0" topLeftCell="E1" workbookViewId="0">
      <pane ySplit="7" topLeftCell="A8" activePane="bottomLeft" state="frozenSplit"/>
      <selection sqref="A1:AC1"/>
      <selection pane="bottomLeft" activeCell="O10" sqref="O10"/>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7" width="7" style="23" customWidth="1"/>
    <col min="18" max="18" width="5.85546875" style="23" customWidth="1"/>
    <col min="19" max="19" width="5.42578125" style="23" customWidth="1"/>
    <col min="20" max="20" width="5.28515625" style="23" customWidth="1"/>
    <col min="21" max="21" width="6"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6.5" customHeight="1" x14ac:dyDescent="0.25">
      <c r="A1" s="408" t="s">
        <v>1199</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row>
    <row r="2" spans="1:29" ht="12.6" customHeight="1" x14ac:dyDescent="0.25">
      <c r="A2" s="420" t="s">
        <v>1039</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row>
    <row r="3" spans="1:29" ht="11.25" customHeight="1" x14ac:dyDescent="0.25">
      <c r="A3" s="420" t="s">
        <v>106</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row>
    <row r="4" spans="1:29" ht="11.45" customHeight="1" x14ac:dyDescent="0.25">
      <c r="A4" s="420" t="s">
        <v>768</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row>
    <row r="5" spans="1:29" ht="11.45" customHeight="1" x14ac:dyDescent="0.25">
      <c r="A5" s="421" t="s">
        <v>1040</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1041</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1042</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47.25" customHeight="1" x14ac:dyDescent="0.25">
      <c r="A10" s="108" t="s">
        <v>324</v>
      </c>
      <c r="B10" s="109" t="s">
        <v>923</v>
      </c>
      <c r="C10" s="109" t="s">
        <v>924</v>
      </c>
      <c r="D10" s="109" t="s">
        <v>403</v>
      </c>
      <c r="E10" s="109" t="s">
        <v>404</v>
      </c>
      <c r="F10" s="109" t="s">
        <v>799</v>
      </c>
      <c r="G10" s="109" t="s">
        <v>325</v>
      </c>
      <c r="H10" s="109" t="s">
        <v>766</v>
      </c>
      <c r="I10" s="108" t="s">
        <v>939</v>
      </c>
      <c r="J10" s="109" t="s">
        <v>130</v>
      </c>
      <c r="K10" s="109" t="s">
        <v>918</v>
      </c>
      <c r="L10" s="110">
        <v>0</v>
      </c>
      <c r="M10" s="110">
        <v>167875.9</v>
      </c>
      <c r="N10" s="110">
        <v>0</v>
      </c>
      <c r="O10" s="110">
        <v>0</v>
      </c>
      <c r="P10" s="110">
        <v>0</v>
      </c>
      <c r="Q10" s="110">
        <v>0</v>
      </c>
      <c r="R10" s="110">
        <v>0</v>
      </c>
      <c r="S10" s="111" t="s">
        <v>811</v>
      </c>
      <c r="T10" s="111" t="s">
        <v>811</v>
      </c>
      <c r="U10" s="108" t="s">
        <v>1189</v>
      </c>
      <c r="V10" s="108"/>
      <c r="W10" s="108"/>
      <c r="X10" s="108"/>
      <c r="Y10" s="108"/>
      <c r="Z10" s="108"/>
      <c r="AA10" s="108"/>
      <c r="AB10" s="16">
        <v>43555</v>
      </c>
      <c r="AC10" s="112" t="s">
        <v>1200</v>
      </c>
    </row>
    <row r="11" spans="1:29" x14ac:dyDescent="0.25">
      <c r="A11" s="96"/>
      <c r="B11" s="97"/>
      <c r="C11" s="97"/>
      <c r="D11" s="97"/>
      <c r="E11" s="98" t="s">
        <v>97</v>
      </c>
      <c r="F11" s="97"/>
      <c r="G11" s="97"/>
      <c r="H11" s="97"/>
      <c r="I11" s="97"/>
      <c r="J11" s="97"/>
      <c r="K11" s="97"/>
      <c r="L11" s="95">
        <v>0</v>
      </c>
      <c r="M11" s="95">
        <v>167875.9</v>
      </c>
      <c r="N11" s="95">
        <v>0</v>
      </c>
      <c r="O11" s="95">
        <v>0</v>
      </c>
      <c r="P11" s="95">
        <v>0</v>
      </c>
      <c r="Q11" s="95">
        <v>0</v>
      </c>
      <c r="R11" s="95">
        <v>0</v>
      </c>
      <c r="S11" s="99" t="s">
        <v>811</v>
      </c>
      <c r="T11" s="99" t="s">
        <v>811</v>
      </c>
      <c r="U11" s="100"/>
      <c r="V11" s="96"/>
      <c r="W11" s="96"/>
      <c r="X11" s="96"/>
      <c r="Y11" s="96"/>
      <c r="Z11" s="96"/>
      <c r="AA11" s="96"/>
      <c r="AB11" s="96"/>
      <c r="AC11" s="100"/>
    </row>
    <row r="12" spans="1:29" x14ac:dyDescent="0.25">
      <c r="A12" s="419" t="s">
        <v>804</v>
      </c>
      <c r="B12" s="328"/>
      <c r="C12" s="328"/>
      <c r="D12" s="329"/>
      <c r="E12" s="97"/>
      <c r="F12" s="97"/>
      <c r="G12" s="97"/>
      <c r="H12" s="97"/>
      <c r="I12" s="97"/>
      <c r="J12" s="97"/>
      <c r="K12" s="97"/>
      <c r="L12" s="95">
        <v>0</v>
      </c>
      <c r="M12" s="95">
        <v>167875.9</v>
      </c>
      <c r="N12" s="95">
        <v>0</v>
      </c>
      <c r="O12" s="95">
        <v>0</v>
      </c>
      <c r="P12" s="95">
        <v>0</v>
      </c>
      <c r="Q12" s="95">
        <v>0</v>
      </c>
      <c r="R12" s="95">
        <v>0</v>
      </c>
      <c r="S12" s="99" t="s">
        <v>811</v>
      </c>
      <c r="T12" s="99" t="s">
        <v>811</v>
      </c>
      <c r="U12" s="97"/>
      <c r="V12" s="97"/>
      <c r="W12" s="97"/>
      <c r="X12" s="97"/>
      <c r="Y12" s="97"/>
      <c r="Z12" s="97"/>
      <c r="AA12" s="97"/>
      <c r="AB12" s="97"/>
      <c r="AC12" s="97"/>
    </row>
    <row r="13" spans="1:29" x14ac:dyDescent="0.25">
      <c r="A13" s="419" t="s">
        <v>1043</v>
      </c>
      <c r="B13" s="328"/>
      <c r="C13" s="328"/>
      <c r="D13" s="329"/>
      <c r="E13" s="97"/>
      <c r="F13" s="97"/>
      <c r="G13" s="97"/>
      <c r="H13" s="97"/>
      <c r="I13" s="97"/>
      <c r="J13" s="97"/>
      <c r="K13" s="97"/>
      <c r="L13" s="95">
        <v>0</v>
      </c>
      <c r="M13" s="95">
        <v>167875.9</v>
      </c>
      <c r="N13" s="95">
        <v>0</v>
      </c>
      <c r="O13" s="95">
        <v>0</v>
      </c>
      <c r="P13" s="95">
        <v>0</v>
      </c>
      <c r="Q13" s="95">
        <v>0</v>
      </c>
      <c r="R13" s="95">
        <v>0</v>
      </c>
      <c r="S13" s="99" t="s">
        <v>811</v>
      </c>
      <c r="T13" s="99" t="s">
        <v>811</v>
      </c>
      <c r="U13" s="97"/>
      <c r="V13" s="97"/>
      <c r="W13" s="97"/>
      <c r="X13" s="97"/>
      <c r="Y13" s="97"/>
      <c r="Z13" s="97"/>
      <c r="AA13" s="97"/>
      <c r="AB13" s="97"/>
      <c r="AC13" s="97"/>
    </row>
    <row r="14" spans="1:29" ht="10.5" customHeight="1" x14ac:dyDescent="0.25"/>
  </sheetData>
  <mergeCells count="12">
    <mergeCell ref="A1:AC1"/>
    <mergeCell ref="A2:AC2"/>
    <mergeCell ref="A3:AC3"/>
    <mergeCell ref="A4:AC4"/>
    <mergeCell ref="A5:AC5"/>
    <mergeCell ref="A12:D12"/>
    <mergeCell ref="A13:D13"/>
    <mergeCell ref="O6:Q6"/>
    <mergeCell ref="S6:T6"/>
    <mergeCell ref="V6:AB6"/>
    <mergeCell ref="A8:AC8"/>
    <mergeCell ref="A9:AC9"/>
  </mergeCells>
  <printOptions horizontalCentered="1"/>
  <pageMargins left="0.78740157480314965" right="0.27559055118110237" top="7.874015748031496E-2" bottom="0.35433070866141736" header="7.874015748031496E-2" footer="7.874015748031496E-2"/>
  <pageSetup paperSize="5" scale="83" orientation="landscape" horizontalDpi="300" verticalDpi="300" r:id="rId1"/>
  <headerFooter alignWithMargins="0">
    <oddFooter>&amp;C&amp;"Arial,Normal"&amp;5
&amp;"-,Normal"&amp;P de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D14"/>
  <sheetViews>
    <sheetView showGridLines="0" topLeftCell="E1" workbookViewId="0">
      <pane ySplit="7" topLeftCell="A8" activePane="bottomLeft" state="frozenSplit"/>
      <selection sqref="A1:AC1"/>
      <selection pane="bottomLeft" activeCell="Q10" sqref="Q10"/>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2" width="10" style="23" customWidth="1"/>
    <col min="13" max="13" width="10.28515625" style="23" customWidth="1"/>
    <col min="14" max="17" width="7" style="23" customWidth="1"/>
    <col min="18" max="18" width="5.85546875" style="23" customWidth="1"/>
    <col min="19" max="19" width="5.42578125" style="23" customWidth="1"/>
    <col min="20" max="20" width="5.28515625" style="23" customWidth="1"/>
    <col min="21" max="21" width="4.570312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8" customHeight="1" x14ac:dyDescent="0.25">
      <c r="A1" s="408" t="s">
        <v>1201</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04" t="s">
        <v>1202</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1044</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1045</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47.25" customHeight="1" x14ac:dyDescent="0.25">
      <c r="A10" s="108" t="s">
        <v>324</v>
      </c>
      <c r="B10" s="109" t="s">
        <v>1046</v>
      </c>
      <c r="C10" s="109" t="s">
        <v>924</v>
      </c>
      <c r="D10" s="109" t="s">
        <v>474</v>
      </c>
      <c r="E10" s="109" t="s">
        <v>475</v>
      </c>
      <c r="F10" s="109" t="s">
        <v>799</v>
      </c>
      <c r="G10" s="109" t="s">
        <v>325</v>
      </c>
      <c r="H10" s="109" t="s">
        <v>137</v>
      </c>
      <c r="I10" s="108" t="s">
        <v>939</v>
      </c>
      <c r="J10" s="109" t="s">
        <v>130</v>
      </c>
      <c r="K10" s="109" t="s">
        <v>856</v>
      </c>
      <c r="L10" s="110">
        <v>149735885</v>
      </c>
      <c r="M10" s="110">
        <v>167105786</v>
      </c>
      <c r="N10" s="110">
        <v>0</v>
      </c>
      <c r="O10" s="110">
        <v>0</v>
      </c>
      <c r="P10" s="110">
        <v>0</v>
      </c>
      <c r="Q10" s="110">
        <v>0</v>
      </c>
      <c r="R10" s="110">
        <v>0</v>
      </c>
      <c r="S10" s="111" t="s">
        <v>811</v>
      </c>
      <c r="T10" s="111" t="s">
        <v>811</v>
      </c>
      <c r="U10" s="108" t="s">
        <v>1189</v>
      </c>
      <c r="V10" s="108"/>
      <c r="W10" s="108"/>
      <c r="X10" s="108"/>
      <c r="Y10" s="108"/>
      <c r="Z10" s="108"/>
      <c r="AA10" s="108"/>
      <c r="AB10" s="16">
        <v>43555</v>
      </c>
      <c r="AC10" s="112" t="s">
        <v>803</v>
      </c>
    </row>
    <row r="11" spans="1:29" x14ac:dyDescent="0.25">
      <c r="A11" s="96"/>
      <c r="B11" s="97"/>
      <c r="C11" s="97"/>
      <c r="D11" s="97"/>
      <c r="E11" s="98" t="s">
        <v>97</v>
      </c>
      <c r="F11" s="97"/>
      <c r="G11" s="97"/>
      <c r="H11" s="97"/>
      <c r="I11" s="97"/>
      <c r="J11" s="97"/>
      <c r="K11" s="97"/>
      <c r="L11" s="95">
        <v>149735885</v>
      </c>
      <c r="M11" s="95">
        <v>167105786</v>
      </c>
      <c r="N11" s="95">
        <v>0</v>
      </c>
      <c r="O11" s="95">
        <v>0</v>
      </c>
      <c r="P11" s="95">
        <v>0</v>
      </c>
      <c r="Q11" s="95">
        <v>0</v>
      </c>
      <c r="R11" s="95">
        <v>0</v>
      </c>
      <c r="S11" s="99" t="s">
        <v>811</v>
      </c>
      <c r="T11" s="99" t="s">
        <v>811</v>
      </c>
      <c r="U11" s="100"/>
      <c r="V11" s="96"/>
      <c r="W11" s="96"/>
      <c r="X11" s="96"/>
      <c r="Y11" s="96"/>
      <c r="Z11" s="96"/>
      <c r="AA11" s="96"/>
      <c r="AB11" s="96"/>
      <c r="AC11" s="100"/>
    </row>
    <row r="12" spans="1:29" x14ac:dyDescent="0.25">
      <c r="A12" s="419" t="s">
        <v>804</v>
      </c>
      <c r="B12" s="328"/>
      <c r="C12" s="328"/>
      <c r="D12" s="329"/>
      <c r="E12" s="97"/>
      <c r="F12" s="97"/>
      <c r="G12" s="97"/>
      <c r="H12" s="97"/>
      <c r="I12" s="97"/>
      <c r="J12" s="97"/>
      <c r="K12" s="97"/>
      <c r="L12" s="95">
        <v>149735885</v>
      </c>
      <c r="M12" s="95">
        <v>167105786</v>
      </c>
      <c r="N12" s="95">
        <v>0</v>
      </c>
      <c r="O12" s="95">
        <v>0</v>
      </c>
      <c r="P12" s="95">
        <v>0</v>
      </c>
      <c r="Q12" s="95">
        <v>0</v>
      </c>
      <c r="R12" s="95">
        <v>0</v>
      </c>
      <c r="S12" s="99" t="s">
        <v>811</v>
      </c>
      <c r="T12" s="99" t="s">
        <v>811</v>
      </c>
      <c r="U12" s="97"/>
      <c r="V12" s="97"/>
      <c r="W12" s="97"/>
      <c r="X12" s="97"/>
      <c r="Y12" s="97"/>
      <c r="Z12" s="97"/>
      <c r="AA12" s="97"/>
      <c r="AB12" s="97"/>
      <c r="AC12" s="97"/>
    </row>
    <row r="13" spans="1:29" x14ac:dyDescent="0.25">
      <c r="A13" s="419" t="s">
        <v>1043</v>
      </c>
      <c r="B13" s="328"/>
      <c r="C13" s="328"/>
      <c r="D13" s="329"/>
      <c r="E13" s="97"/>
      <c r="F13" s="97"/>
      <c r="G13" s="97"/>
      <c r="H13" s="97"/>
      <c r="I13" s="97"/>
      <c r="J13" s="97"/>
      <c r="K13" s="97"/>
      <c r="L13" s="95">
        <v>149735885</v>
      </c>
      <c r="M13" s="95">
        <v>167105786</v>
      </c>
      <c r="N13" s="95">
        <v>0</v>
      </c>
      <c r="O13" s="95">
        <v>0</v>
      </c>
      <c r="P13" s="95">
        <v>0</v>
      </c>
      <c r="Q13" s="95">
        <v>0</v>
      </c>
      <c r="R13" s="95">
        <v>0</v>
      </c>
      <c r="S13" s="99" t="s">
        <v>811</v>
      </c>
      <c r="T13" s="99" t="s">
        <v>811</v>
      </c>
      <c r="U13" s="97"/>
      <c r="V13" s="97"/>
      <c r="W13" s="97"/>
      <c r="X13" s="97"/>
      <c r="Y13" s="97"/>
      <c r="Z13" s="97"/>
      <c r="AA13" s="97"/>
      <c r="AB13" s="97"/>
      <c r="AC13" s="97"/>
    </row>
    <row r="14" spans="1:29" ht="10.5" customHeight="1" x14ac:dyDescent="0.25"/>
  </sheetData>
  <mergeCells count="12">
    <mergeCell ref="A1:AC1"/>
    <mergeCell ref="A2:AC2"/>
    <mergeCell ref="A3:AC3"/>
    <mergeCell ref="A4:AC4"/>
    <mergeCell ref="A5:AC5"/>
    <mergeCell ref="A12:D12"/>
    <mergeCell ref="A13:D13"/>
    <mergeCell ref="O6:Q6"/>
    <mergeCell ref="S6:T6"/>
    <mergeCell ref="V6:AB6"/>
    <mergeCell ref="A8:AC8"/>
    <mergeCell ref="A9:AC9"/>
  </mergeCells>
  <printOptions horizontalCentered="1"/>
  <pageMargins left="0.78740157480314965" right="0.27559055118110237" top="7.874015748031496E-2" bottom="0.35433070866141736" header="7.874015748031496E-2" footer="7.874015748031496E-2"/>
  <pageSetup paperSize="5" scale="83" orientation="landscape" horizontalDpi="300" verticalDpi="300" r:id="rId1"/>
  <headerFooter alignWithMargins="0">
    <oddFooter>&amp;C&amp;"Arial,Normal"&amp;5
&amp;"-,Normal"&amp;P de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D14"/>
  <sheetViews>
    <sheetView showGridLines="0" topLeftCell="F1" workbookViewId="0">
      <pane ySplit="7" topLeftCell="A8" activePane="bottomLeft" state="frozenSplit"/>
      <selection activeCell="A2" sqref="A2:AC5"/>
      <selection pane="bottomLeft" activeCell="AB10" sqref="AB10:AC10"/>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2" width="10" style="23" customWidth="1"/>
    <col min="13" max="13" width="10.7109375" style="23" customWidth="1"/>
    <col min="14" max="17" width="7" style="23" customWidth="1"/>
    <col min="18" max="18" width="5.85546875" style="23" customWidth="1"/>
    <col min="19" max="19" width="5.42578125" style="23" customWidth="1"/>
    <col min="20" max="20" width="5.28515625" style="23" customWidth="1"/>
    <col min="21" max="21" width="4.8554687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30" ht="21" customHeight="1" x14ac:dyDescent="0.25">
      <c r="A1" s="408" t="s">
        <v>1207</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row>
    <row r="2" spans="1:30" s="15" customFormat="1" ht="12.6" customHeight="1" x14ac:dyDescent="0.2">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101"/>
    </row>
    <row r="3" spans="1:30" s="15" customFormat="1" ht="11.25" customHeight="1" x14ac:dyDescent="0.2">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101"/>
    </row>
    <row r="4" spans="1:30" s="15" customFormat="1" ht="11.45" customHeight="1" x14ac:dyDescent="0.2">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101"/>
    </row>
    <row r="5" spans="1:30" s="15" customFormat="1" ht="11.45" customHeight="1" x14ac:dyDescent="0.2">
      <c r="A5" s="404" t="s">
        <v>1203</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101"/>
    </row>
    <row r="6" spans="1:30"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30" ht="41.25" customHeight="1" x14ac:dyDescent="0.25">
      <c r="A7" s="77" t="s">
        <v>770</v>
      </c>
      <c r="B7" s="77" t="s">
        <v>771</v>
      </c>
      <c r="C7" s="77" t="s">
        <v>772</v>
      </c>
      <c r="D7" s="77" t="s">
        <v>773</v>
      </c>
      <c r="E7" s="77" t="s">
        <v>301</v>
      </c>
      <c r="F7" s="77" t="s">
        <v>1047</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1048</v>
      </c>
      <c r="V7" s="103" t="s">
        <v>787</v>
      </c>
      <c r="W7" s="103" t="s">
        <v>788</v>
      </c>
      <c r="X7" s="103" t="s">
        <v>789</v>
      </c>
      <c r="Y7" s="103" t="s">
        <v>790</v>
      </c>
      <c r="Z7" s="103" t="s">
        <v>791</v>
      </c>
      <c r="AA7" s="103" t="s">
        <v>792</v>
      </c>
      <c r="AB7" s="103" t="s">
        <v>793</v>
      </c>
      <c r="AC7" s="77" t="s">
        <v>794</v>
      </c>
    </row>
    <row r="8" spans="1:30"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30"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0" ht="47.25" customHeight="1" x14ac:dyDescent="0.25">
      <c r="A10" s="108" t="s">
        <v>324</v>
      </c>
      <c r="B10" s="109" t="s">
        <v>1046</v>
      </c>
      <c r="C10" s="109" t="s">
        <v>924</v>
      </c>
      <c r="D10" s="109" t="s">
        <v>476</v>
      </c>
      <c r="E10" s="109" t="s">
        <v>477</v>
      </c>
      <c r="F10" s="109" t="s">
        <v>799</v>
      </c>
      <c r="G10" s="109" t="s">
        <v>325</v>
      </c>
      <c r="H10" s="109" t="s">
        <v>136</v>
      </c>
      <c r="I10" s="108" t="s">
        <v>939</v>
      </c>
      <c r="J10" s="109" t="s">
        <v>130</v>
      </c>
      <c r="K10" s="109" t="s">
        <v>856</v>
      </c>
      <c r="L10" s="110">
        <v>16444204</v>
      </c>
      <c r="M10" s="110">
        <v>16444204</v>
      </c>
      <c r="N10" s="110">
        <v>0</v>
      </c>
      <c r="O10" s="110">
        <v>0</v>
      </c>
      <c r="P10" s="110">
        <v>0</v>
      </c>
      <c r="Q10" s="110">
        <v>0</v>
      </c>
      <c r="R10" s="110">
        <v>0</v>
      </c>
      <c r="S10" s="111" t="s">
        <v>811</v>
      </c>
      <c r="T10" s="111" t="s">
        <v>811</v>
      </c>
      <c r="U10" s="112" t="s">
        <v>1189</v>
      </c>
      <c r="V10" s="108"/>
      <c r="W10" s="108"/>
      <c r="X10" s="108"/>
      <c r="Y10" s="108"/>
      <c r="Z10" s="108"/>
      <c r="AA10" s="108"/>
      <c r="AB10" s="16">
        <v>43555</v>
      </c>
      <c r="AC10" s="112" t="s">
        <v>803</v>
      </c>
    </row>
    <row r="11" spans="1:30" x14ac:dyDescent="0.25">
      <c r="A11" s="96"/>
      <c r="B11" s="97"/>
      <c r="C11" s="97"/>
      <c r="D11" s="97"/>
      <c r="E11" s="98" t="s">
        <v>97</v>
      </c>
      <c r="F11" s="97"/>
      <c r="G11" s="97"/>
      <c r="H11" s="97"/>
      <c r="I11" s="97"/>
      <c r="J11" s="97"/>
      <c r="K11" s="97"/>
      <c r="L11" s="95">
        <v>16444204</v>
      </c>
      <c r="M11" s="95">
        <v>16444204</v>
      </c>
      <c r="N11" s="95">
        <v>0</v>
      </c>
      <c r="O11" s="95">
        <v>0</v>
      </c>
      <c r="P11" s="95">
        <v>0</v>
      </c>
      <c r="Q11" s="95">
        <v>0</v>
      </c>
      <c r="R11" s="95">
        <v>0</v>
      </c>
      <c r="S11" s="99" t="s">
        <v>811</v>
      </c>
      <c r="T11" s="99" t="s">
        <v>811</v>
      </c>
      <c r="U11" s="100"/>
      <c r="V11" s="96"/>
      <c r="W11" s="96"/>
      <c r="X11" s="96"/>
      <c r="Y11" s="96"/>
      <c r="Z11" s="96"/>
      <c r="AA11" s="96"/>
      <c r="AB11" s="96"/>
      <c r="AC11" s="100"/>
    </row>
    <row r="12" spans="1:30" x14ac:dyDescent="0.25">
      <c r="A12" s="419" t="s">
        <v>804</v>
      </c>
      <c r="B12" s="328"/>
      <c r="C12" s="328"/>
      <c r="D12" s="329"/>
      <c r="E12" s="97"/>
      <c r="F12" s="97"/>
      <c r="G12" s="97"/>
      <c r="H12" s="97"/>
      <c r="I12" s="97"/>
      <c r="J12" s="97"/>
      <c r="K12" s="97"/>
      <c r="L12" s="95">
        <v>16444204</v>
      </c>
      <c r="M12" s="95">
        <v>16444204</v>
      </c>
      <c r="N12" s="95">
        <v>0</v>
      </c>
      <c r="O12" s="95">
        <v>0</v>
      </c>
      <c r="P12" s="95">
        <v>0</v>
      </c>
      <c r="Q12" s="95">
        <v>0</v>
      </c>
      <c r="R12" s="95">
        <v>0</v>
      </c>
      <c r="S12" s="99" t="s">
        <v>811</v>
      </c>
      <c r="T12" s="99" t="s">
        <v>811</v>
      </c>
      <c r="U12" s="97"/>
      <c r="V12" s="97"/>
      <c r="W12" s="97"/>
      <c r="X12" s="97"/>
      <c r="Y12" s="97"/>
      <c r="Z12" s="97"/>
      <c r="AA12" s="97"/>
      <c r="AB12" s="97"/>
      <c r="AC12" s="97"/>
    </row>
    <row r="13" spans="1:30" x14ac:dyDescent="0.25">
      <c r="A13" s="419" t="s">
        <v>1043</v>
      </c>
      <c r="B13" s="328"/>
      <c r="C13" s="328"/>
      <c r="D13" s="329"/>
      <c r="E13" s="97"/>
      <c r="F13" s="97"/>
      <c r="G13" s="97"/>
      <c r="H13" s="97"/>
      <c r="I13" s="97"/>
      <c r="J13" s="97"/>
      <c r="K13" s="97"/>
      <c r="L13" s="95">
        <v>16444204</v>
      </c>
      <c r="M13" s="95">
        <v>16444204</v>
      </c>
      <c r="N13" s="95">
        <v>0</v>
      </c>
      <c r="O13" s="95">
        <v>0</v>
      </c>
      <c r="P13" s="95">
        <v>0</v>
      </c>
      <c r="Q13" s="95">
        <v>0</v>
      </c>
      <c r="R13" s="95">
        <v>0</v>
      </c>
      <c r="S13" s="99" t="s">
        <v>811</v>
      </c>
      <c r="T13" s="99" t="s">
        <v>811</v>
      </c>
      <c r="U13" s="97"/>
      <c r="V13" s="97"/>
      <c r="W13" s="97"/>
      <c r="X13" s="97"/>
      <c r="Y13" s="97"/>
      <c r="Z13" s="97"/>
      <c r="AA13" s="97"/>
      <c r="AB13" s="97"/>
      <c r="AC13" s="97"/>
    </row>
    <row r="14" spans="1:30" ht="10.5" customHeight="1" x14ac:dyDescent="0.25"/>
  </sheetData>
  <mergeCells count="12">
    <mergeCell ref="A1:AC1"/>
    <mergeCell ref="A2:AC2"/>
    <mergeCell ref="A3:AC3"/>
    <mergeCell ref="A4:AC4"/>
    <mergeCell ref="A5:AC5"/>
    <mergeCell ref="A12:D12"/>
    <mergeCell ref="A13:D13"/>
    <mergeCell ref="O6:Q6"/>
    <mergeCell ref="S6:T6"/>
    <mergeCell ref="V6:AB6"/>
    <mergeCell ref="A8:AC8"/>
    <mergeCell ref="A9:AC9"/>
  </mergeCells>
  <printOptions horizontalCentered="1"/>
  <pageMargins left="0.78740157480314965" right="0.27559055118110237" top="7.874015748031496E-2" bottom="0.35433070866141736" header="7.874015748031496E-2" footer="7.874015748031496E-2"/>
  <pageSetup paperSize="5" scale="84" orientation="landscape" horizontalDpi="300" verticalDpi="300" r:id="rId1"/>
  <headerFooter alignWithMargins="0">
    <oddFooter>&amp;C&amp;"Arial,Normal"&amp;5
&amp;"-,Normal"&amp;P de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D14"/>
  <sheetViews>
    <sheetView showGridLines="0" topLeftCell="C1" workbookViewId="0">
      <pane ySplit="7" topLeftCell="A8" activePane="bottomLeft" state="frozenSplit"/>
      <selection activeCell="A2" sqref="A2:AC5"/>
      <selection pane="bottomLeft" activeCell="M13" sqref="M13"/>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7" width="7" style="23" customWidth="1"/>
    <col min="18" max="18" width="5.85546875" style="23" customWidth="1"/>
    <col min="19" max="19" width="5.42578125" style="23" customWidth="1"/>
    <col min="20" max="20" width="5.28515625" style="23" customWidth="1"/>
    <col min="21" max="21" width="5" style="17"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30" ht="21" customHeight="1" x14ac:dyDescent="0.25">
      <c r="A1" s="408" t="s">
        <v>1208</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row>
    <row r="2" spans="1:30" s="15" customFormat="1" ht="12.6" customHeight="1" x14ac:dyDescent="0.2">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101"/>
    </row>
    <row r="3" spans="1:30" s="15" customFormat="1" ht="11.25" customHeight="1" x14ac:dyDescent="0.2">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101"/>
    </row>
    <row r="4" spans="1:30" s="15" customFormat="1" ht="11.45" customHeight="1" x14ac:dyDescent="0.2">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101"/>
    </row>
    <row r="5" spans="1:30" s="15" customFormat="1" ht="11.45" customHeight="1" x14ac:dyDescent="0.2">
      <c r="A5" s="404" t="s">
        <v>1206</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101"/>
    </row>
    <row r="6" spans="1:30"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30" ht="41.25" customHeight="1" x14ac:dyDescent="0.25">
      <c r="A7" s="77" t="s">
        <v>770</v>
      </c>
      <c r="B7" s="77" t="s">
        <v>771</v>
      </c>
      <c r="C7" s="77" t="s">
        <v>772</v>
      </c>
      <c r="D7" s="77" t="s">
        <v>773</v>
      </c>
      <c r="E7" s="77" t="s">
        <v>301</v>
      </c>
      <c r="F7" s="77" t="s">
        <v>1049</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1050</v>
      </c>
      <c r="V7" s="103" t="s">
        <v>787</v>
      </c>
      <c r="W7" s="103" t="s">
        <v>788</v>
      </c>
      <c r="X7" s="103" t="s">
        <v>789</v>
      </c>
      <c r="Y7" s="103" t="s">
        <v>790</v>
      </c>
      <c r="Z7" s="103" t="s">
        <v>791</v>
      </c>
      <c r="AA7" s="103" t="s">
        <v>792</v>
      </c>
      <c r="AB7" s="103" t="s">
        <v>793</v>
      </c>
      <c r="AC7" s="77" t="s">
        <v>794</v>
      </c>
    </row>
    <row r="8" spans="1:30"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30"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0" ht="47.25" customHeight="1" x14ac:dyDescent="0.25">
      <c r="A10" s="108" t="s">
        <v>324</v>
      </c>
      <c r="B10" s="109" t="s">
        <v>923</v>
      </c>
      <c r="C10" s="109" t="s">
        <v>924</v>
      </c>
      <c r="D10" s="109" t="s">
        <v>399</v>
      </c>
      <c r="E10" s="109" t="s">
        <v>400</v>
      </c>
      <c r="F10" s="109" t="s">
        <v>799</v>
      </c>
      <c r="G10" s="109" t="s">
        <v>325</v>
      </c>
      <c r="H10" s="109" t="s">
        <v>137</v>
      </c>
      <c r="I10" s="108" t="s">
        <v>939</v>
      </c>
      <c r="J10" s="109" t="s">
        <v>130</v>
      </c>
      <c r="K10" s="109" t="s">
        <v>918</v>
      </c>
      <c r="L10" s="110">
        <v>0</v>
      </c>
      <c r="M10" s="110">
        <v>171726.06</v>
      </c>
      <c r="N10" s="110">
        <v>0</v>
      </c>
      <c r="O10" s="110">
        <v>0</v>
      </c>
      <c r="P10" s="110">
        <v>0</v>
      </c>
      <c r="Q10" s="110">
        <v>0</v>
      </c>
      <c r="R10" s="110">
        <v>0</v>
      </c>
      <c r="S10" s="111" t="s">
        <v>811</v>
      </c>
      <c r="T10" s="111" t="s">
        <v>811</v>
      </c>
      <c r="U10" s="108" t="s">
        <v>1189</v>
      </c>
      <c r="V10" s="108"/>
      <c r="W10" s="108"/>
      <c r="X10" s="108"/>
      <c r="Y10" s="108"/>
      <c r="Z10" s="108"/>
      <c r="AA10" s="108"/>
      <c r="AB10" s="16">
        <v>43555</v>
      </c>
      <c r="AC10" s="112" t="s">
        <v>803</v>
      </c>
    </row>
    <row r="11" spans="1:30" x14ac:dyDescent="0.25">
      <c r="A11" s="96"/>
      <c r="B11" s="97"/>
      <c r="C11" s="97"/>
      <c r="D11" s="97"/>
      <c r="E11" s="98" t="s">
        <v>97</v>
      </c>
      <c r="F11" s="97"/>
      <c r="G11" s="97"/>
      <c r="H11" s="97"/>
      <c r="I11" s="97"/>
      <c r="J11" s="97"/>
      <c r="K11" s="97"/>
      <c r="L11" s="95">
        <v>0</v>
      </c>
      <c r="M11" s="95">
        <v>171726.06</v>
      </c>
      <c r="N11" s="95">
        <v>0</v>
      </c>
      <c r="O11" s="95">
        <v>0</v>
      </c>
      <c r="P11" s="95">
        <v>0</v>
      </c>
      <c r="Q11" s="95">
        <v>0</v>
      </c>
      <c r="R11" s="95">
        <v>0</v>
      </c>
      <c r="S11" s="99" t="s">
        <v>811</v>
      </c>
      <c r="T11" s="99" t="s">
        <v>811</v>
      </c>
      <c r="U11" s="96"/>
      <c r="V11" s="96"/>
      <c r="W11" s="96"/>
      <c r="X11" s="96"/>
      <c r="Y11" s="96"/>
      <c r="Z11" s="96"/>
      <c r="AA11" s="96"/>
      <c r="AB11" s="96"/>
      <c r="AC11" s="100"/>
    </row>
    <row r="12" spans="1:30" x14ac:dyDescent="0.25">
      <c r="A12" s="419" t="s">
        <v>804</v>
      </c>
      <c r="B12" s="328"/>
      <c r="C12" s="328"/>
      <c r="D12" s="329"/>
      <c r="E12" s="97"/>
      <c r="F12" s="97"/>
      <c r="G12" s="97"/>
      <c r="H12" s="97"/>
      <c r="I12" s="97"/>
      <c r="J12" s="97"/>
      <c r="K12" s="97"/>
      <c r="L12" s="95">
        <v>0</v>
      </c>
      <c r="M12" s="95">
        <v>171726.06</v>
      </c>
      <c r="N12" s="95">
        <v>0</v>
      </c>
      <c r="O12" s="95">
        <v>0</v>
      </c>
      <c r="P12" s="95">
        <v>0</v>
      </c>
      <c r="Q12" s="95">
        <v>0</v>
      </c>
      <c r="R12" s="95">
        <v>0</v>
      </c>
      <c r="S12" s="99" t="s">
        <v>811</v>
      </c>
      <c r="T12" s="99" t="s">
        <v>811</v>
      </c>
      <c r="U12" s="96"/>
      <c r="V12" s="97"/>
      <c r="W12" s="97"/>
      <c r="X12" s="97"/>
      <c r="Y12" s="97"/>
      <c r="Z12" s="97"/>
      <c r="AA12" s="97"/>
      <c r="AB12" s="97"/>
      <c r="AC12" s="97"/>
    </row>
    <row r="13" spans="1:30" x14ac:dyDescent="0.25">
      <c r="A13" s="419" t="s">
        <v>1043</v>
      </c>
      <c r="B13" s="328"/>
      <c r="C13" s="328"/>
      <c r="D13" s="329"/>
      <c r="E13" s="97"/>
      <c r="F13" s="97"/>
      <c r="G13" s="97"/>
      <c r="H13" s="97"/>
      <c r="I13" s="97"/>
      <c r="J13" s="97"/>
      <c r="K13" s="97"/>
      <c r="L13" s="95">
        <v>0</v>
      </c>
      <c r="M13" s="95">
        <v>171726.06</v>
      </c>
      <c r="N13" s="95">
        <v>0</v>
      </c>
      <c r="O13" s="95">
        <v>0</v>
      </c>
      <c r="P13" s="95">
        <v>0</v>
      </c>
      <c r="Q13" s="95">
        <v>0</v>
      </c>
      <c r="R13" s="95">
        <v>0</v>
      </c>
      <c r="S13" s="99" t="s">
        <v>811</v>
      </c>
      <c r="T13" s="99" t="s">
        <v>811</v>
      </c>
      <c r="U13" s="96"/>
      <c r="V13" s="97"/>
      <c r="W13" s="97"/>
      <c r="X13" s="97"/>
      <c r="Y13" s="97"/>
      <c r="Z13" s="97"/>
      <c r="AA13" s="97"/>
      <c r="AB13" s="97"/>
      <c r="AC13" s="97"/>
    </row>
    <row r="14" spans="1:30" ht="10.5" customHeight="1" x14ac:dyDescent="0.25"/>
  </sheetData>
  <mergeCells count="12">
    <mergeCell ref="A1:AC1"/>
    <mergeCell ref="A2:AC2"/>
    <mergeCell ref="A3:AC3"/>
    <mergeCell ref="A4:AC4"/>
    <mergeCell ref="A5:AC5"/>
    <mergeCell ref="A12:D12"/>
    <mergeCell ref="A13:D13"/>
    <mergeCell ref="O6:Q6"/>
    <mergeCell ref="S6:T6"/>
    <mergeCell ref="V6:AB6"/>
    <mergeCell ref="A8:AC8"/>
    <mergeCell ref="A9:AC9"/>
  </mergeCells>
  <printOptions horizontalCentered="1"/>
  <pageMargins left="0.78740157480314965" right="0.27559055118110237" top="7.874015748031496E-2" bottom="0.35433070866141736" header="7.874015748031496E-2" footer="7.874015748031496E-2"/>
  <pageSetup paperSize="5" scale="84" orientation="landscape" horizontalDpi="300" verticalDpi="300" r:id="rId1"/>
  <headerFooter alignWithMargins="0">
    <oddFooter>&amp;C&amp;"Arial,Normal"&amp;5
&amp;"-,Normal"&amp;P de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D51"/>
  <sheetViews>
    <sheetView showGridLines="0" workbookViewId="0">
      <pane ySplit="7" topLeftCell="A8" activePane="bottomLeft" state="frozenSplit"/>
      <selection activeCell="R18" sqref="R18"/>
      <selection pane="bottomLeft" activeCell="Q12" sqref="Q12"/>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2" width="10.28515625" style="23" customWidth="1"/>
    <col min="13" max="13" width="10.7109375" style="23" customWidth="1"/>
    <col min="14" max="14" width="9.42578125" style="23" customWidth="1"/>
    <col min="15" max="15" width="7" style="23" customWidth="1"/>
    <col min="16" max="18" width="11.5703125" style="23" customWidth="1"/>
    <col min="19" max="19" width="5.42578125" style="23" customWidth="1"/>
    <col min="20" max="20" width="5.28515625" style="23" customWidth="1"/>
    <col min="21"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30" ht="18.75" customHeight="1" x14ac:dyDescent="0.25">
      <c r="A1" s="408" t="s">
        <v>1212</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row>
    <row r="2" spans="1:30" s="15" customFormat="1" ht="12.6" customHeight="1" x14ac:dyDescent="0.2">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101"/>
    </row>
    <row r="3" spans="1:30" s="15" customFormat="1" ht="11.25" customHeight="1" x14ac:dyDescent="0.2">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101"/>
    </row>
    <row r="4" spans="1:30" s="15" customFormat="1" ht="11.45" customHeight="1" x14ac:dyDescent="0.2">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101"/>
    </row>
    <row r="5" spans="1:30" s="15" customFormat="1" ht="11.45" customHeight="1" x14ac:dyDescent="0.2">
      <c r="A5" s="404" t="s">
        <v>1205</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101"/>
    </row>
    <row r="6" spans="1:30"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30" ht="41.25" customHeight="1" x14ac:dyDescent="0.25">
      <c r="A7" s="77" t="s">
        <v>770</v>
      </c>
      <c r="B7" s="77" t="s">
        <v>771</v>
      </c>
      <c r="C7" s="77" t="s">
        <v>772</v>
      </c>
      <c r="D7" s="77" t="s">
        <v>773</v>
      </c>
      <c r="E7" s="77" t="s">
        <v>301</v>
      </c>
      <c r="F7" s="77" t="s">
        <v>1051</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1052</v>
      </c>
      <c r="V7" s="103" t="s">
        <v>787</v>
      </c>
      <c r="W7" s="103" t="s">
        <v>788</v>
      </c>
      <c r="X7" s="103" t="s">
        <v>789</v>
      </c>
      <c r="Y7" s="103" t="s">
        <v>790</v>
      </c>
      <c r="Z7" s="103" t="s">
        <v>791</v>
      </c>
      <c r="AA7" s="103" t="s">
        <v>792</v>
      </c>
      <c r="AB7" s="103" t="s">
        <v>793</v>
      </c>
      <c r="AC7" s="77" t="s">
        <v>794</v>
      </c>
    </row>
    <row r="8" spans="1:30"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30" ht="9.9499999999999993" customHeight="1" x14ac:dyDescent="0.25">
      <c r="A9" s="418" t="s">
        <v>805</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0" ht="47.25" customHeight="1" x14ac:dyDescent="0.25">
      <c r="A10" s="108" t="s">
        <v>324</v>
      </c>
      <c r="B10" s="109" t="s">
        <v>812</v>
      </c>
      <c r="C10" s="109" t="s">
        <v>813</v>
      </c>
      <c r="D10" s="109" t="s">
        <v>656</v>
      </c>
      <c r="E10" s="109" t="s">
        <v>657</v>
      </c>
      <c r="F10" s="109" t="s">
        <v>799</v>
      </c>
      <c r="G10" s="109" t="s">
        <v>325</v>
      </c>
      <c r="H10" s="109" t="s">
        <v>138</v>
      </c>
      <c r="I10" s="108" t="s">
        <v>808</v>
      </c>
      <c r="J10" s="109" t="s">
        <v>130</v>
      </c>
      <c r="K10" s="109" t="s">
        <v>809</v>
      </c>
      <c r="L10" s="110">
        <v>3167425</v>
      </c>
      <c r="M10" s="110">
        <v>3044275.36</v>
      </c>
      <c r="N10" s="110">
        <v>940478.79</v>
      </c>
      <c r="O10" s="110">
        <v>0</v>
      </c>
      <c r="P10" s="110">
        <v>940478.79</v>
      </c>
      <c r="Q10" s="110">
        <v>940478.79</v>
      </c>
      <c r="R10" s="110">
        <v>800007.31</v>
      </c>
      <c r="S10" s="111" t="s">
        <v>1053</v>
      </c>
      <c r="T10" s="111" t="s">
        <v>811</v>
      </c>
      <c r="U10" s="108" t="s">
        <v>1189</v>
      </c>
      <c r="V10" s="108" t="s">
        <v>335</v>
      </c>
      <c r="W10" s="108"/>
      <c r="X10" s="108" t="s">
        <v>335</v>
      </c>
      <c r="Y10" s="108"/>
      <c r="Z10" s="108"/>
      <c r="AA10" s="108"/>
      <c r="AB10" s="16">
        <v>43555</v>
      </c>
      <c r="AC10" s="112" t="s">
        <v>803</v>
      </c>
    </row>
    <row r="11" spans="1:30" x14ac:dyDescent="0.25">
      <c r="A11" s="96"/>
      <c r="B11" s="97"/>
      <c r="C11" s="97"/>
      <c r="D11" s="97"/>
      <c r="E11" s="98" t="s">
        <v>97</v>
      </c>
      <c r="F11" s="97"/>
      <c r="G11" s="97"/>
      <c r="H11" s="97"/>
      <c r="I11" s="97"/>
      <c r="J11" s="97"/>
      <c r="K11" s="97"/>
      <c r="L11" s="95">
        <v>3167425</v>
      </c>
      <c r="M11" s="95">
        <v>3044275.36</v>
      </c>
      <c r="N11" s="95">
        <v>940478.79</v>
      </c>
      <c r="O11" s="95">
        <v>0</v>
      </c>
      <c r="P11" s="95">
        <v>940478.79</v>
      </c>
      <c r="Q11" s="95">
        <v>940478.79</v>
      </c>
      <c r="R11" s="95">
        <v>800007.31</v>
      </c>
      <c r="S11" s="99" t="s">
        <v>1053</v>
      </c>
      <c r="T11" s="99" t="s">
        <v>811</v>
      </c>
      <c r="U11" s="100"/>
      <c r="V11" s="96"/>
      <c r="W11" s="96"/>
      <c r="X11" s="96"/>
      <c r="Y11" s="96"/>
      <c r="Z11" s="96"/>
      <c r="AA11" s="96"/>
      <c r="AB11" s="96"/>
      <c r="AC11" s="100"/>
    </row>
    <row r="12" spans="1:30" ht="54" customHeight="1" x14ac:dyDescent="0.25">
      <c r="A12" s="108" t="s">
        <v>324</v>
      </c>
      <c r="B12" s="109" t="s">
        <v>1054</v>
      </c>
      <c r="C12" s="109" t="s">
        <v>1055</v>
      </c>
      <c r="D12" s="109" t="s">
        <v>643</v>
      </c>
      <c r="E12" s="109" t="s">
        <v>644</v>
      </c>
      <c r="F12" s="109" t="s">
        <v>799</v>
      </c>
      <c r="G12" s="109" t="s">
        <v>325</v>
      </c>
      <c r="H12" s="109" t="s">
        <v>138</v>
      </c>
      <c r="I12" s="108" t="s">
        <v>808</v>
      </c>
      <c r="J12" s="109" t="s">
        <v>130</v>
      </c>
      <c r="K12" s="109" t="s">
        <v>809</v>
      </c>
      <c r="L12" s="110">
        <v>0</v>
      </c>
      <c r="M12" s="110">
        <v>1230600</v>
      </c>
      <c r="N12" s="110">
        <v>552653.30000000005</v>
      </c>
      <c r="O12" s="110">
        <v>0</v>
      </c>
      <c r="P12" s="110">
        <v>552653.30000000005</v>
      </c>
      <c r="Q12" s="110">
        <v>552653.30000000005</v>
      </c>
      <c r="R12" s="110">
        <v>552653.30000000005</v>
      </c>
      <c r="S12" s="111" t="s">
        <v>1056</v>
      </c>
      <c r="T12" s="111" t="s">
        <v>811</v>
      </c>
      <c r="U12" s="108" t="s">
        <v>1189</v>
      </c>
      <c r="V12" s="108" t="s">
        <v>335</v>
      </c>
      <c r="W12" s="108" t="s">
        <v>974</v>
      </c>
      <c r="X12" s="108" t="s">
        <v>335</v>
      </c>
      <c r="Y12" s="108"/>
      <c r="Z12" s="108"/>
      <c r="AA12" s="108"/>
      <c r="AB12" s="16">
        <v>43555</v>
      </c>
      <c r="AC12" s="112" t="s">
        <v>1209</v>
      </c>
    </row>
    <row r="13" spans="1:30" x14ac:dyDescent="0.25">
      <c r="A13" s="96"/>
      <c r="B13" s="97"/>
      <c r="C13" s="97"/>
      <c r="D13" s="97"/>
      <c r="E13" s="98" t="s">
        <v>97</v>
      </c>
      <c r="F13" s="97"/>
      <c r="G13" s="97"/>
      <c r="H13" s="97"/>
      <c r="I13" s="97"/>
      <c r="J13" s="97"/>
      <c r="K13" s="97"/>
      <c r="L13" s="95">
        <v>0</v>
      </c>
      <c r="M13" s="95">
        <v>1230600</v>
      </c>
      <c r="N13" s="95">
        <v>552653.30000000005</v>
      </c>
      <c r="O13" s="95">
        <v>0</v>
      </c>
      <c r="P13" s="95">
        <v>552653.30000000005</v>
      </c>
      <c r="Q13" s="95">
        <v>552653.30000000005</v>
      </c>
      <c r="R13" s="95">
        <v>552653.30000000005</v>
      </c>
      <c r="S13" s="99" t="s">
        <v>1056</v>
      </c>
      <c r="T13" s="99" t="s">
        <v>811</v>
      </c>
      <c r="U13" s="100"/>
      <c r="V13" s="96"/>
      <c r="W13" s="96"/>
      <c r="X13" s="96"/>
      <c r="Y13" s="96"/>
      <c r="Z13" s="96"/>
      <c r="AA13" s="96"/>
      <c r="AB13" s="96"/>
      <c r="AC13" s="100"/>
    </row>
    <row r="14" spans="1:30" ht="47.25" customHeight="1" x14ac:dyDescent="0.25">
      <c r="A14" s="108" t="s">
        <v>324</v>
      </c>
      <c r="B14" s="109" t="s">
        <v>913</v>
      </c>
      <c r="C14" s="109" t="s">
        <v>914</v>
      </c>
      <c r="D14" s="109" t="s">
        <v>637</v>
      </c>
      <c r="E14" s="109" t="s">
        <v>638</v>
      </c>
      <c r="F14" s="109" t="s">
        <v>799</v>
      </c>
      <c r="G14" s="109" t="s">
        <v>325</v>
      </c>
      <c r="H14" s="109" t="s">
        <v>138</v>
      </c>
      <c r="I14" s="108" t="s">
        <v>808</v>
      </c>
      <c r="J14" s="109" t="s">
        <v>130</v>
      </c>
      <c r="K14" s="109" t="s">
        <v>809</v>
      </c>
      <c r="L14" s="110">
        <v>108487972</v>
      </c>
      <c r="M14" s="110">
        <v>111953841.09999999</v>
      </c>
      <c r="N14" s="110">
        <v>25256660.960000001</v>
      </c>
      <c r="O14" s="110">
        <v>0</v>
      </c>
      <c r="P14" s="110">
        <v>25256660.960000001</v>
      </c>
      <c r="Q14" s="110">
        <v>25256660.960000001</v>
      </c>
      <c r="R14" s="110">
        <v>22280792.5</v>
      </c>
      <c r="S14" s="111" t="s">
        <v>1057</v>
      </c>
      <c r="T14" s="111" t="s">
        <v>811</v>
      </c>
      <c r="U14" s="108" t="s">
        <v>1189</v>
      </c>
      <c r="V14" s="108" t="s">
        <v>335</v>
      </c>
      <c r="W14" s="108" t="s">
        <v>1058</v>
      </c>
      <c r="X14" s="108" t="s">
        <v>335</v>
      </c>
      <c r="Y14" s="108"/>
      <c r="Z14" s="108"/>
      <c r="AA14" s="108"/>
      <c r="AB14" s="16">
        <v>43555</v>
      </c>
      <c r="AC14" s="112" t="s">
        <v>803</v>
      </c>
    </row>
    <row r="15" spans="1:30" x14ac:dyDescent="0.25">
      <c r="A15" s="96"/>
      <c r="B15" s="97"/>
      <c r="C15" s="97"/>
      <c r="D15" s="97"/>
      <c r="E15" s="98" t="s">
        <v>97</v>
      </c>
      <c r="F15" s="97"/>
      <c r="G15" s="97"/>
      <c r="H15" s="97"/>
      <c r="I15" s="97"/>
      <c r="J15" s="97"/>
      <c r="K15" s="97"/>
      <c r="L15" s="95">
        <v>108487972</v>
      </c>
      <c r="M15" s="95">
        <v>111953841.09999999</v>
      </c>
      <c r="N15" s="95">
        <v>25256660.960000001</v>
      </c>
      <c r="O15" s="95">
        <v>0</v>
      </c>
      <c r="P15" s="95">
        <v>25256660.960000001</v>
      </c>
      <c r="Q15" s="95">
        <v>25256660.960000001</v>
      </c>
      <c r="R15" s="95">
        <v>22280792.5</v>
      </c>
      <c r="S15" s="99" t="s">
        <v>1057</v>
      </c>
      <c r="T15" s="99" t="s">
        <v>811</v>
      </c>
      <c r="U15" s="100"/>
      <c r="V15" s="96"/>
      <c r="W15" s="96"/>
      <c r="X15" s="96"/>
      <c r="Y15" s="96"/>
      <c r="Z15" s="96"/>
      <c r="AA15" s="96"/>
      <c r="AB15" s="96"/>
      <c r="AC15" s="100"/>
    </row>
    <row r="16" spans="1:30" x14ac:dyDescent="0.25">
      <c r="A16" s="419" t="s">
        <v>966</v>
      </c>
      <c r="B16" s="328"/>
      <c r="C16" s="328"/>
      <c r="D16" s="329"/>
      <c r="E16" s="97"/>
      <c r="F16" s="97"/>
      <c r="G16" s="97"/>
      <c r="H16" s="97"/>
      <c r="I16" s="97"/>
      <c r="J16" s="97"/>
      <c r="K16" s="97"/>
      <c r="L16" s="95">
        <v>111655397</v>
      </c>
      <c r="M16" s="95">
        <v>116228716.45999999</v>
      </c>
      <c r="N16" s="95">
        <v>26749793.050000001</v>
      </c>
      <c r="O16" s="95">
        <v>0</v>
      </c>
      <c r="P16" s="95">
        <v>26749793.050000001</v>
      </c>
      <c r="Q16" s="95">
        <v>26749793.050000001</v>
      </c>
      <c r="R16" s="95">
        <v>23633453.109999999</v>
      </c>
      <c r="S16" s="99" t="s">
        <v>1059</v>
      </c>
      <c r="T16" s="99" t="s">
        <v>811</v>
      </c>
      <c r="U16" s="97"/>
      <c r="V16" s="97"/>
      <c r="W16" s="97"/>
      <c r="X16" s="97"/>
      <c r="Y16" s="97"/>
      <c r="Z16" s="97"/>
      <c r="AA16" s="97"/>
      <c r="AB16" s="97"/>
      <c r="AC16" s="97"/>
    </row>
    <row r="17" spans="1:29" ht="9.9499999999999993" customHeight="1" x14ac:dyDescent="0.25">
      <c r="A17" s="418" t="s">
        <v>937</v>
      </c>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row>
    <row r="18" spans="1:29" ht="54" customHeight="1" x14ac:dyDescent="0.25">
      <c r="A18" s="108" t="s">
        <v>324</v>
      </c>
      <c r="B18" s="109" t="s">
        <v>1060</v>
      </c>
      <c r="C18" s="109" t="s">
        <v>1055</v>
      </c>
      <c r="D18" s="109" t="s">
        <v>481</v>
      </c>
      <c r="E18" s="109" t="s">
        <v>482</v>
      </c>
      <c r="F18" s="109" t="s">
        <v>799</v>
      </c>
      <c r="G18" s="109" t="s">
        <v>325</v>
      </c>
      <c r="H18" s="109" t="s">
        <v>138</v>
      </c>
      <c r="I18" s="108" t="s">
        <v>939</v>
      </c>
      <c r="J18" s="109" t="s">
        <v>130</v>
      </c>
      <c r="K18" s="109" t="s">
        <v>838</v>
      </c>
      <c r="L18" s="110">
        <v>0</v>
      </c>
      <c r="M18" s="110">
        <v>4453220</v>
      </c>
      <c r="N18" s="110">
        <v>0</v>
      </c>
      <c r="O18" s="110">
        <v>0</v>
      </c>
      <c r="P18" s="110">
        <v>0</v>
      </c>
      <c r="Q18" s="110">
        <v>0</v>
      </c>
      <c r="R18" s="110">
        <v>0</v>
      </c>
      <c r="S18" s="111" t="s">
        <v>811</v>
      </c>
      <c r="T18" s="111" t="s">
        <v>811</v>
      </c>
      <c r="U18" s="108" t="s">
        <v>1189</v>
      </c>
      <c r="V18" s="108"/>
      <c r="W18" s="108"/>
      <c r="X18" s="108"/>
      <c r="Y18" s="108"/>
      <c r="Z18" s="108"/>
      <c r="AA18" s="108"/>
      <c r="AB18" s="16">
        <v>43555</v>
      </c>
      <c r="AC18" s="112" t="s">
        <v>1209</v>
      </c>
    </row>
    <row r="19" spans="1:29" ht="54" customHeight="1" x14ac:dyDescent="0.25">
      <c r="A19" s="108" t="s">
        <v>821</v>
      </c>
      <c r="B19" s="109" t="s">
        <v>1054</v>
      </c>
      <c r="C19" s="109" t="s">
        <v>1055</v>
      </c>
      <c r="D19" s="109" t="s">
        <v>649</v>
      </c>
      <c r="E19" s="109" t="s">
        <v>650</v>
      </c>
      <c r="F19" s="109" t="s">
        <v>799</v>
      </c>
      <c r="G19" s="109" t="s">
        <v>325</v>
      </c>
      <c r="H19" s="109" t="s">
        <v>138</v>
      </c>
      <c r="I19" s="108" t="s">
        <v>939</v>
      </c>
      <c r="J19" s="109" t="s">
        <v>130</v>
      </c>
      <c r="K19" s="109" t="s">
        <v>918</v>
      </c>
      <c r="L19" s="110">
        <v>0</v>
      </c>
      <c r="M19" s="110">
        <v>39936.080000000002</v>
      </c>
      <c r="N19" s="110">
        <v>0</v>
      </c>
      <c r="O19" s="110">
        <v>0</v>
      </c>
      <c r="P19" s="110">
        <v>0</v>
      </c>
      <c r="Q19" s="110">
        <v>0</v>
      </c>
      <c r="R19" s="110">
        <v>0</v>
      </c>
      <c r="S19" s="111" t="s">
        <v>811</v>
      </c>
      <c r="T19" s="111" t="s">
        <v>811</v>
      </c>
      <c r="U19" s="108" t="s">
        <v>1189</v>
      </c>
      <c r="V19" s="108"/>
      <c r="W19" s="108"/>
      <c r="X19" s="108"/>
      <c r="Y19" s="108"/>
      <c r="Z19" s="108"/>
      <c r="AA19" s="108"/>
      <c r="AB19" s="16">
        <v>43555</v>
      </c>
      <c r="AC19" s="112" t="s">
        <v>1209</v>
      </c>
    </row>
    <row r="20" spans="1:29" x14ac:dyDescent="0.25">
      <c r="A20" s="96"/>
      <c r="B20" s="97"/>
      <c r="C20" s="97"/>
      <c r="D20" s="97"/>
      <c r="E20" s="98" t="s">
        <v>97</v>
      </c>
      <c r="F20" s="97"/>
      <c r="G20" s="97"/>
      <c r="H20" s="97"/>
      <c r="I20" s="97"/>
      <c r="J20" s="97"/>
      <c r="K20" s="97"/>
      <c r="L20" s="95">
        <v>0</v>
      </c>
      <c r="M20" s="95">
        <v>4493156.08</v>
      </c>
      <c r="N20" s="95">
        <v>0</v>
      </c>
      <c r="O20" s="95">
        <v>0</v>
      </c>
      <c r="P20" s="95">
        <v>0</v>
      </c>
      <c r="Q20" s="95">
        <v>0</v>
      </c>
      <c r="R20" s="95">
        <v>0</v>
      </c>
      <c r="S20" s="99" t="s">
        <v>811</v>
      </c>
      <c r="T20" s="99" t="s">
        <v>811</v>
      </c>
      <c r="U20" s="100"/>
      <c r="V20" s="96"/>
      <c r="W20" s="96"/>
      <c r="X20" s="96"/>
      <c r="Y20" s="96"/>
      <c r="Z20" s="96"/>
      <c r="AA20" s="96"/>
      <c r="AB20" s="96"/>
      <c r="AC20" s="100"/>
    </row>
    <row r="21" spans="1:29" ht="47.25" customHeight="1" x14ac:dyDescent="0.25">
      <c r="A21" s="108" t="s">
        <v>324</v>
      </c>
      <c r="B21" s="109" t="s">
        <v>836</v>
      </c>
      <c r="C21" s="109" t="s">
        <v>837</v>
      </c>
      <c r="D21" s="109" t="s">
        <v>490</v>
      </c>
      <c r="E21" s="109" t="s">
        <v>472</v>
      </c>
      <c r="F21" s="109" t="s">
        <v>799</v>
      </c>
      <c r="G21" s="109" t="s">
        <v>325</v>
      </c>
      <c r="H21" s="109" t="s">
        <v>138</v>
      </c>
      <c r="I21" s="108" t="s">
        <v>939</v>
      </c>
      <c r="J21" s="109" t="s">
        <v>130</v>
      </c>
      <c r="K21" s="109" t="s">
        <v>838</v>
      </c>
      <c r="L21" s="110">
        <v>0</v>
      </c>
      <c r="M21" s="110">
        <v>1121083</v>
      </c>
      <c r="N21" s="110">
        <v>0</v>
      </c>
      <c r="O21" s="110">
        <v>0</v>
      </c>
      <c r="P21" s="110">
        <v>0</v>
      </c>
      <c r="Q21" s="110">
        <v>0</v>
      </c>
      <c r="R21" s="110">
        <v>0</v>
      </c>
      <c r="S21" s="111" t="s">
        <v>811</v>
      </c>
      <c r="T21" s="111" t="s">
        <v>811</v>
      </c>
      <c r="U21" s="108" t="s">
        <v>1189</v>
      </c>
      <c r="V21" s="108"/>
      <c r="W21" s="108"/>
      <c r="X21" s="108"/>
      <c r="Y21" s="108"/>
      <c r="Z21" s="108"/>
      <c r="AA21" s="108"/>
      <c r="AB21" s="16">
        <v>43555</v>
      </c>
      <c r="AC21" s="112" t="s">
        <v>1209</v>
      </c>
    </row>
    <row r="22" spans="1:29" x14ac:dyDescent="0.25">
      <c r="A22" s="96"/>
      <c r="B22" s="97"/>
      <c r="C22" s="97"/>
      <c r="D22" s="97"/>
      <c r="E22" s="98" t="s">
        <v>97</v>
      </c>
      <c r="F22" s="97"/>
      <c r="G22" s="97"/>
      <c r="H22" s="97"/>
      <c r="I22" s="97"/>
      <c r="J22" s="97"/>
      <c r="K22" s="97"/>
      <c r="L22" s="95">
        <v>0</v>
      </c>
      <c r="M22" s="95">
        <v>1121083</v>
      </c>
      <c r="N22" s="95">
        <v>0</v>
      </c>
      <c r="O22" s="95">
        <v>0</v>
      </c>
      <c r="P22" s="95">
        <v>0</v>
      </c>
      <c r="Q22" s="95">
        <v>0</v>
      </c>
      <c r="R22" s="95">
        <v>0</v>
      </c>
      <c r="S22" s="99" t="s">
        <v>811</v>
      </c>
      <c r="T22" s="99" t="s">
        <v>811</v>
      </c>
      <c r="U22" s="100"/>
      <c r="V22" s="96"/>
      <c r="W22" s="96"/>
      <c r="X22" s="96"/>
      <c r="Y22" s="96"/>
      <c r="Z22" s="96"/>
      <c r="AA22" s="96"/>
      <c r="AB22" s="96"/>
      <c r="AC22" s="100"/>
    </row>
    <row r="23" spans="1:29" ht="47.25" customHeight="1" x14ac:dyDescent="0.25">
      <c r="A23" s="108" t="s">
        <v>324</v>
      </c>
      <c r="B23" s="109" t="s">
        <v>893</v>
      </c>
      <c r="C23" s="109" t="s">
        <v>885</v>
      </c>
      <c r="D23" s="109" t="s">
        <v>629</v>
      </c>
      <c r="E23" s="109" t="s">
        <v>630</v>
      </c>
      <c r="F23" s="109" t="s">
        <v>799</v>
      </c>
      <c r="G23" s="109" t="s">
        <v>325</v>
      </c>
      <c r="H23" s="109" t="s">
        <v>138</v>
      </c>
      <c r="I23" s="108" t="s">
        <v>939</v>
      </c>
      <c r="J23" s="109" t="s">
        <v>130</v>
      </c>
      <c r="K23" s="109" t="s">
        <v>809</v>
      </c>
      <c r="L23" s="110">
        <v>0</v>
      </c>
      <c r="M23" s="110">
        <v>1772292.48</v>
      </c>
      <c r="N23" s="110">
        <v>0</v>
      </c>
      <c r="O23" s="110">
        <v>0</v>
      </c>
      <c r="P23" s="110">
        <v>0</v>
      </c>
      <c r="Q23" s="110">
        <v>0</v>
      </c>
      <c r="R23" s="110">
        <v>0</v>
      </c>
      <c r="S23" s="111" t="s">
        <v>811</v>
      </c>
      <c r="T23" s="111" t="s">
        <v>811</v>
      </c>
      <c r="U23" s="108" t="s">
        <v>1189</v>
      </c>
      <c r="V23" s="108"/>
      <c r="W23" s="108"/>
      <c r="X23" s="108"/>
      <c r="Y23" s="108"/>
      <c r="Z23" s="108"/>
      <c r="AA23" s="108"/>
      <c r="AB23" s="16">
        <v>43555</v>
      </c>
      <c r="AC23" s="16">
        <v>43555</v>
      </c>
    </row>
    <row r="24" spans="1:29" ht="47.25" customHeight="1" x14ac:dyDescent="0.25">
      <c r="A24" s="108" t="s">
        <v>821</v>
      </c>
      <c r="B24" s="109" t="s">
        <v>889</v>
      </c>
      <c r="C24" s="109" t="s">
        <v>885</v>
      </c>
      <c r="D24" s="109" t="s">
        <v>491</v>
      </c>
      <c r="E24" s="109" t="s">
        <v>492</v>
      </c>
      <c r="F24" s="109" t="s">
        <v>799</v>
      </c>
      <c r="G24" s="109" t="s">
        <v>325</v>
      </c>
      <c r="H24" s="109" t="s">
        <v>138</v>
      </c>
      <c r="I24" s="108" t="s">
        <v>939</v>
      </c>
      <c r="J24" s="109" t="s">
        <v>130</v>
      </c>
      <c r="K24" s="109" t="s">
        <v>918</v>
      </c>
      <c r="L24" s="110">
        <v>0</v>
      </c>
      <c r="M24" s="110">
        <v>289759.53000000003</v>
      </c>
      <c r="N24" s="110">
        <v>0</v>
      </c>
      <c r="O24" s="110">
        <v>0</v>
      </c>
      <c r="P24" s="110">
        <v>0</v>
      </c>
      <c r="Q24" s="110">
        <v>0</v>
      </c>
      <c r="R24" s="110">
        <v>0</v>
      </c>
      <c r="S24" s="111" t="s">
        <v>811</v>
      </c>
      <c r="T24" s="111" t="s">
        <v>811</v>
      </c>
      <c r="U24" s="108" t="s">
        <v>1189</v>
      </c>
      <c r="V24" s="108"/>
      <c r="W24" s="108"/>
      <c r="X24" s="108"/>
      <c r="Y24" s="108"/>
      <c r="Z24" s="108"/>
      <c r="AA24" s="108"/>
      <c r="AB24" s="16">
        <v>43555</v>
      </c>
      <c r="AC24" s="112" t="s">
        <v>1209</v>
      </c>
    </row>
    <row r="25" spans="1:29" x14ac:dyDescent="0.25">
      <c r="A25" s="96"/>
      <c r="B25" s="97"/>
      <c r="C25" s="97"/>
      <c r="D25" s="97"/>
      <c r="E25" s="98" t="s">
        <v>97</v>
      </c>
      <c r="F25" s="97"/>
      <c r="G25" s="97"/>
      <c r="H25" s="97"/>
      <c r="I25" s="97"/>
      <c r="J25" s="97"/>
      <c r="K25" s="97"/>
      <c r="L25" s="95">
        <v>0</v>
      </c>
      <c r="M25" s="95">
        <v>2062052.01</v>
      </c>
      <c r="N25" s="95">
        <v>0</v>
      </c>
      <c r="O25" s="95">
        <v>0</v>
      </c>
      <c r="P25" s="95">
        <v>0</v>
      </c>
      <c r="Q25" s="95">
        <v>0</v>
      </c>
      <c r="R25" s="95">
        <v>0</v>
      </c>
      <c r="S25" s="99" t="s">
        <v>811</v>
      </c>
      <c r="T25" s="99" t="s">
        <v>811</v>
      </c>
      <c r="U25" s="100"/>
      <c r="V25" s="96"/>
      <c r="W25" s="96"/>
      <c r="X25" s="96"/>
      <c r="Y25" s="96"/>
      <c r="Z25" s="96"/>
      <c r="AA25" s="96"/>
      <c r="AB25" s="96"/>
      <c r="AC25" s="100"/>
    </row>
    <row r="26" spans="1:29" ht="47.25" customHeight="1" x14ac:dyDescent="0.25">
      <c r="A26" s="108" t="s">
        <v>324</v>
      </c>
      <c r="B26" s="109" t="s">
        <v>913</v>
      </c>
      <c r="C26" s="109" t="s">
        <v>914</v>
      </c>
      <c r="D26" s="109" t="s">
        <v>641</v>
      </c>
      <c r="E26" s="109" t="s">
        <v>642</v>
      </c>
      <c r="F26" s="109" t="s">
        <v>799</v>
      </c>
      <c r="G26" s="109" t="s">
        <v>325</v>
      </c>
      <c r="H26" s="109" t="s">
        <v>138</v>
      </c>
      <c r="I26" s="108" t="s">
        <v>939</v>
      </c>
      <c r="J26" s="109" t="s">
        <v>130</v>
      </c>
      <c r="K26" s="109" t="s">
        <v>856</v>
      </c>
      <c r="L26" s="110">
        <v>2506445</v>
      </c>
      <c r="M26" s="110">
        <v>2506445</v>
      </c>
      <c r="N26" s="110">
        <v>0</v>
      </c>
      <c r="O26" s="110">
        <v>0</v>
      </c>
      <c r="P26" s="110">
        <v>0</v>
      </c>
      <c r="Q26" s="110">
        <v>0</v>
      </c>
      <c r="R26" s="110">
        <v>0</v>
      </c>
      <c r="S26" s="111" t="s">
        <v>811</v>
      </c>
      <c r="T26" s="111" t="s">
        <v>811</v>
      </c>
      <c r="U26" s="108" t="s">
        <v>1189</v>
      </c>
      <c r="V26" s="108"/>
      <c r="W26" s="108"/>
      <c r="X26" s="108"/>
      <c r="Y26" s="108"/>
      <c r="Z26" s="108"/>
      <c r="AA26" s="108"/>
      <c r="AB26" s="16">
        <v>43555</v>
      </c>
      <c r="AC26" s="112" t="s">
        <v>803</v>
      </c>
    </row>
    <row r="27" spans="1:29" x14ac:dyDescent="0.25">
      <c r="A27" s="96"/>
      <c r="B27" s="97"/>
      <c r="C27" s="97"/>
      <c r="D27" s="97"/>
      <c r="E27" s="98" t="s">
        <v>97</v>
      </c>
      <c r="F27" s="97"/>
      <c r="G27" s="97"/>
      <c r="H27" s="97"/>
      <c r="I27" s="97"/>
      <c r="J27" s="97"/>
      <c r="K27" s="97"/>
      <c r="L27" s="95">
        <v>2506445</v>
      </c>
      <c r="M27" s="95">
        <v>2506445</v>
      </c>
      <c r="N27" s="95">
        <v>0</v>
      </c>
      <c r="O27" s="95">
        <v>0</v>
      </c>
      <c r="P27" s="95">
        <v>0</v>
      </c>
      <c r="Q27" s="95">
        <v>0</v>
      </c>
      <c r="R27" s="95">
        <v>0</v>
      </c>
      <c r="S27" s="99" t="s">
        <v>811</v>
      </c>
      <c r="T27" s="99" t="s">
        <v>811</v>
      </c>
      <c r="U27" s="100"/>
      <c r="V27" s="96"/>
      <c r="W27" s="96"/>
      <c r="X27" s="96"/>
      <c r="Y27" s="96"/>
      <c r="Z27" s="96"/>
      <c r="AA27" s="96"/>
      <c r="AB27" s="96"/>
      <c r="AC27" s="100"/>
    </row>
    <row r="28" spans="1:29" x14ac:dyDescent="0.25">
      <c r="A28" s="419" t="s">
        <v>1061</v>
      </c>
      <c r="B28" s="328"/>
      <c r="C28" s="328"/>
      <c r="D28" s="329"/>
      <c r="E28" s="97"/>
      <c r="F28" s="97"/>
      <c r="G28" s="97"/>
      <c r="H28" s="97"/>
      <c r="I28" s="97"/>
      <c r="J28" s="97"/>
      <c r="K28" s="97"/>
      <c r="L28" s="95">
        <v>2506445</v>
      </c>
      <c r="M28" s="95">
        <v>10182736.09</v>
      </c>
      <c r="N28" s="95">
        <v>0</v>
      </c>
      <c r="O28" s="95">
        <v>0</v>
      </c>
      <c r="P28" s="95">
        <v>0</v>
      </c>
      <c r="Q28" s="95">
        <v>0</v>
      </c>
      <c r="R28" s="95">
        <v>0</v>
      </c>
      <c r="S28" s="99" t="s">
        <v>811</v>
      </c>
      <c r="T28" s="99" t="s">
        <v>811</v>
      </c>
      <c r="U28" s="97"/>
      <c r="V28" s="97"/>
      <c r="W28" s="97"/>
      <c r="X28" s="97"/>
      <c r="Y28" s="97"/>
      <c r="Z28" s="97"/>
      <c r="AA28" s="97"/>
      <c r="AB28" s="97"/>
      <c r="AC28" s="97"/>
    </row>
    <row r="29" spans="1:29" ht="11.1" customHeight="1" x14ac:dyDescent="0.25">
      <c r="A29" s="418" t="s">
        <v>945</v>
      </c>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row>
    <row r="30" spans="1:29" ht="9.9499999999999993" customHeight="1" x14ac:dyDescent="0.25">
      <c r="A30" s="418" t="s">
        <v>805</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row>
    <row r="31" spans="1:29" ht="47.25" customHeight="1" x14ac:dyDescent="0.25">
      <c r="A31" s="108" t="s">
        <v>324</v>
      </c>
      <c r="B31" s="109" t="s">
        <v>1062</v>
      </c>
      <c r="C31" s="109" t="s">
        <v>947</v>
      </c>
      <c r="D31" s="109" t="s">
        <v>634</v>
      </c>
      <c r="E31" s="109" t="s">
        <v>635</v>
      </c>
      <c r="F31" s="109" t="s">
        <v>799</v>
      </c>
      <c r="G31" s="109" t="s">
        <v>325</v>
      </c>
      <c r="H31" s="109" t="s">
        <v>138</v>
      </c>
      <c r="I31" s="108" t="s">
        <v>808</v>
      </c>
      <c r="J31" s="109" t="s">
        <v>146</v>
      </c>
      <c r="K31" s="109" t="s">
        <v>995</v>
      </c>
      <c r="L31" s="110">
        <v>0</v>
      </c>
      <c r="M31" s="110">
        <v>29000</v>
      </c>
      <c r="N31" s="110">
        <v>29000</v>
      </c>
      <c r="O31" s="110">
        <v>0</v>
      </c>
      <c r="P31" s="110">
        <v>29000</v>
      </c>
      <c r="Q31" s="110">
        <v>29000</v>
      </c>
      <c r="R31" s="110">
        <v>0</v>
      </c>
      <c r="S31" s="111" t="s">
        <v>802</v>
      </c>
      <c r="T31" s="111" t="s">
        <v>811</v>
      </c>
      <c r="U31" s="108" t="s">
        <v>1189</v>
      </c>
      <c r="V31" s="108" t="s">
        <v>328</v>
      </c>
      <c r="W31" s="108"/>
      <c r="X31" s="108" t="s">
        <v>328</v>
      </c>
      <c r="Y31" s="108"/>
      <c r="Z31" s="108"/>
      <c r="AA31" s="108"/>
      <c r="AB31" s="108" t="s">
        <v>348</v>
      </c>
      <c r="AC31" s="112" t="s">
        <v>996</v>
      </c>
    </row>
    <row r="32" spans="1:29" ht="16.5" customHeight="1" x14ac:dyDescent="0.25">
      <c r="A32" s="96"/>
      <c r="B32" s="97"/>
      <c r="C32" s="97"/>
      <c r="D32" s="97"/>
      <c r="E32" s="98" t="s">
        <v>97</v>
      </c>
      <c r="F32" s="97"/>
      <c r="G32" s="97"/>
      <c r="H32" s="97"/>
      <c r="I32" s="97"/>
      <c r="J32" s="97"/>
      <c r="K32" s="97"/>
      <c r="L32" s="95">
        <v>0</v>
      </c>
      <c r="M32" s="95">
        <v>29000</v>
      </c>
      <c r="N32" s="95">
        <v>29000</v>
      </c>
      <c r="O32" s="95">
        <v>0</v>
      </c>
      <c r="P32" s="95">
        <v>29000</v>
      </c>
      <c r="Q32" s="95">
        <v>29000</v>
      </c>
      <c r="R32" s="95">
        <v>0</v>
      </c>
      <c r="S32" s="99" t="s">
        <v>802</v>
      </c>
      <c r="T32" s="99" t="s">
        <v>811</v>
      </c>
      <c r="U32" s="100"/>
      <c r="V32" s="96"/>
      <c r="W32" s="96"/>
      <c r="X32" s="96"/>
      <c r="Y32" s="96"/>
      <c r="Z32" s="96"/>
      <c r="AA32" s="96"/>
      <c r="AB32" s="96"/>
      <c r="AC32" s="100"/>
    </row>
    <row r="33" spans="1:29" ht="16.5" customHeight="1" x14ac:dyDescent="0.25">
      <c r="A33" s="419" t="s">
        <v>804</v>
      </c>
      <c r="B33" s="328"/>
      <c r="C33" s="328"/>
      <c r="D33" s="329"/>
      <c r="E33" s="97"/>
      <c r="F33" s="97"/>
      <c r="G33" s="97"/>
      <c r="H33" s="97"/>
      <c r="I33" s="97"/>
      <c r="J33" s="97"/>
      <c r="K33" s="97"/>
      <c r="L33" s="95">
        <v>0</v>
      </c>
      <c r="M33" s="95">
        <v>29000</v>
      </c>
      <c r="N33" s="95">
        <v>29000</v>
      </c>
      <c r="O33" s="95">
        <v>0</v>
      </c>
      <c r="P33" s="95">
        <v>29000</v>
      </c>
      <c r="Q33" s="95">
        <v>29000</v>
      </c>
      <c r="R33" s="95">
        <v>0</v>
      </c>
      <c r="S33" s="99" t="s">
        <v>802</v>
      </c>
      <c r="T33" s="99" t="s">
        <v>811</v>
      </c>
      <c r="U33" s="97"/>
      <c r="V33" s="97"/>
      <c r="W33" s="97"/>
      <c r="X33" s="97"/>
      <c r="Y33" s="97"/>
      <c r="Z33" s="97"/>
      <c r="AA33" s="97"/>
      <c r="AB33" s="97"/>
      <c r="AC33" s="97"/>
    </row>
    <row r="34" spans="1:29" ht="9.9499999999999993" customHeight="1" x14ac:dyDescent="0.25">
      <c r="A34" s="418" t="s">
        <v>937</v>
      </c>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row>
    <row r="35" spans="1:29" ht="47.25" customHeight="1" x14ac:dyDescent="0.25">
      <c r="A35" s="108" t="s">
        <v>324</v>
      </c>
      <c r="B35" s="109" t="s">
        <v>1063</v>
      </c>
      <c r="C35" s="109" t="s">
        <v>1064</v>
      </c>
      <c r="D35" s="109" t="s">
        <v>513</v>
      </c>
      <c r="E35" s="109" t="s">
        <v>514</v>
      </c>
      <c r="F35" s="109" t="s">
        <v>799</v>
      </c>
      <c r="G35" s="109" t="s">
        <v>325</v>
      </c>
      <c r="H35" s="109" t="s">
        <v>138</v>
      </c>
      <c r="I35" s="108" t="s">
        <v>939</v>
      </c>
      <c r="J35" s="109" t="s">
        <v>146</v>
      </c>
      <c r="K35" s="109" t="s">
        <v>1065</v>
      </c>
      <c r="L35" s="110">
        <v>0</v>
      </c>
      <c r="M35" s="110">
        <v>1741145.62</v>
      </c>
      <c r="N35" s="110">
        <v>0</v>
      </c>
      <c r="O35" s="110">
        <v>0</v>
      </c>
      <c r="P35" s="110">
        <v>0</v>
      </c>
      <c r="Q35" s="110">
        <v>0</v>
      </c>
      <c r="R35" s="110">
        <v>0</v>
      </c>
      <c r="S35" s="111" t="s">
        <v>811</v>
      </c>
      <c r="T35" s="111" t="s">
        <v>811</v>
      </c>
      <c r="U35" s="108" t="s">
        <v>1189</v>
      </c>
      <c r="V35" s="108" t="s">
        <v>489</v>
      </c>
      <c r="W35" s="108"/>
      <c r="X35" s="108" t="s">
        <v>489</v>
      </c>
      <c r="Y35" s="108"/>
      <c r="Z35" s="108"/>
      <c r="AA35" s="108"/>
      <c r="AB35" s="16">
        <v>43555</v>
      </c>
      <c r="AC35" s="112" t="s">
        <v>1209</v>
      </c>
    </row>
    <row r="36" spans="1:29" x14ac:dyDescent="0.25">
      <c r="A36" s="96"/>
      <c r="B36" s="97"/>
      <c r="C36" s="97"/>
      <c r="D36" s="97"/>
      <c r="E36" s="98" t="s">
        <v>97</v>
      </c>
      <c r="F36" s="97"/>
      <c r="G36" s="97"/>
      <c r="H36" s="97"/>
      <c r="I36" s="97"/>
      <c r="J36" s="97"/>
      <c r="K36" s="97"/>
      <c r="L36" s="95">
        <v>0</v>
      </c>
      <c r="M36" s="95">
        <v>1741145.62</v>
      </c>
      <c r="N36" s="95">
        <v>0</v>
      </c>
      <c r="O36" s="95">
        <v>0</v>
      </c>
      <c r="P36" s="95">
        <v>0</v>
      </c>
      <c r="Q36" s="95">
        <v>0</v>
      </c>
      <c r="R36" s="95">
        <v>0</v>
      </c>
      <c r="S36" s="99" t="s">
        <v>811</v>
      </c>
      <c r="T36" s="99" t="s">
        <v>811</v>
      </c>
      <c r="U36" s="100"/>
      <c r="V36" s="96"/>
      <c r="W36" s="96"/>
      <c r="X36" s="96"/>
      <c r="Y36" s="96"/>
      <c r="Z36" s="96"/>
      <c r="AA36" s="96"/>
      <c r="AB36" s="96"/>
      <c r="AC36" s="100"/>
    </row>
    <row r="37" spans="1:29" ht="54" customHeight="1" x14ac:dyDescent="0.25">
      <c r="A37" s="108" t="s">
        <v>324</v>
      </c>
      <c r="B37" s="109" t="s">
        <v>1066</v>
      </c>
      <c r="C37" s="109" t="s">
        <v>1067</v>
      </c>
      <c r="D37" s="109" t="s">
        <v>518</v>
      </c>
      <c r="E37" s="109" t="s">
        <v>519</v>
      </c>
      <c r="F37" s="109" t="s">
        <v>799</v>
      </c>
      <c r="G37" s="109" t="s">
        <v>325</v>
      </c>
      <c r="H37" s="109" t="s">
        <v>138</v>
      </c>
      <c r="I37" s="108" t="s">
        <v>939</v>
      </c>
      <c r="J37" s="109" t="s">
        <v>146</v>
      </c>
      <c r="K37" s="109" t="s">
        <v>1068</v>
      </c>
      <c r="L37" s="110">
        <v>0</v>
      </c>
      <c r="M37" s="110">
        <v>153757.01</v>
      </c>
      <c r="N37" s="110">
        <v>0</v>
      </c>
      <c r="O37" s="110">
        <v>0</v>
      </c>
      <c r="P37" s="110">
        <v>0</v>
      </c>
      <c r="Q37" s="110">
        <v>0</v>
      </c>
      <c r="R37" s="110">
        <v>0</v>
      </c>
      <c r="S37" s="111" t="s">
        <v>811</v>
      </c>
      <c r="T37" s="111" t="s">
        <v>811</v>
      </c>
      <c r="U37" s="108" t="s">
        <v>1189</v>
      </c>
      <c r="V37" s="108" t="s">
        <v>489</v>
      </c>
      <c r="W37" s="108"/>
      <c r="X37" s="108" t="s">
        <v>489</v>
      </c>
      <c r="Y37" s="108"/>
      <c r="Z37" s="108"/>
      <c r="AA37" s="108"/>
      <c r="AB37" s="16">
        <v>43555</v>
      </c>
      <c r="AC37" s="112" t="s">
        <v>1209</v>
      </c>
    </row>
    <row r="38" spans="1:29" x14ac:dyDescent="0.25">
      <c r="A38" s="96"/>
      <c r="B38" s="97"/>
      <c r="C38" s="97"/>
      <c r="D38" s="97"/>
      <c r="E38" s="98" t="s">
        <v>97</v>
      </c>
      <c r="F38" s="97"/>
      <c r="G38" s="97"/>
      <c r="H38" s="97"/>
      <c r="I38" s="97"/>
      <c r="J38" s="97"/>
      <c r="K38" s="97"/>
      <c r="L38" s="95">
        <v>0</v>
      </c>
      <c r="M38" s="95">
        <v>153757.01</v>
      </c>
      <c r="N38" s="95">
        <v>0</v>
      </c>
      <c r="O38" s="95">
        <v>0</v>
      </c>
      <c r="P38" s="95">
        <v>0</v>
      </c>
      <c r="Q38" s="95">
        <v>0</v>
      </c>
      <c r="R38" s="95">
        <v>0</v>
      </c>
      <c r="S38" s="99" t="s">
        <v>811</v>
      </c>
      <c r="T38" s="99" t="s">
        <v>811</v>
      </c>
      <c r="U38" s="100"/>
      <c r="V38" s="96"/>
      <c r="W38" s="96"/>
      <c r="X38" s="96"/>
      <c r="Y38" s="96"/>
      <c r="Z38" s="96"/>
      <c r="AA38" s="96"/>
      <c r="AB38" s="96"/>
      <c r="AC38" s="112"/>
    </row>
    <row r="39" spans="1:29" ht="47.25" customHeight="1" x14ac:dyDescent="0.25">
      <c r="A39" s="108" t="s">
        <v>324</v>
      </c>
      <c r="B39" s="109" t="s">
        <v>959</v>
      </c>
      <c r="C39" s="109" t="s">
        <v>960</v>
      </c>
      <c r="D39" s="109" t="s">
        <v>521</v>
      </c>
      <c r="E39" s="109" t="s">
        <v>522</v>
      </c>
      <c r="F39" s="109" t="s">
        <v>799</v>
      </c>
      <c r="G39" s="109" t="s">
        <v>325</v>
      </c>
      <c r="H39" s="109" t="s">
        <v>138</v>
      </c>
      <c r="I39" s="108" t="s">
        <v>939</v>
      </c>
      <c r="J39" s="109" t="s">
        <v>146</v>
      </c>
      <c r="K39" s="109" t="s">
        <v>1069</v>
      </c>
      <c r="L39" s="110">
        <v>0</v>
      </c>
      <c r="M39" s="110">
        <v>360304.9</v>
      </c>
      <c r="N39" s="110">
        <v>0</v>
      </c>
      <c r="O39" s="110">
        <v>0</v>
      </c>
      <c r="P39" s="110">
        <v>0</v>
      </c>
      <c r="Q39" s="110">
        <v>0</v>
      </c>
      <c r="R39" s="110">
        <v>0</v>
      </c>
      <c r="S39" s="111" t="s">
        <v>811</v>
      </c>
      <c r="T39" s="111" t="s">
        <v>811</v>
      </c>
      <c r="U39" s="108" t="s">
        <v>1189</v>
      </c>
      <c r="V39" s="108" t="s">
        <v>489</v>
      </c>
      <c r="W39" s="108"/>
      <c r="X39" s="108" t="s">
        <v>489</v>
      </c>
      <c r="Y39" s="108"/>
      <c r="Z39" s="108"/>
      <c r="AA39" s="108"/>
      <c r="AB39" s="16">
        <v>43555</v>
      </c>
      <c r="AC39" s="112" t="s">
        <v>1209</v>
      </c>
    </row>
    <row r="40" spans="1:29" ht="47.25" customHeight="1" x14ac:dyDescent="0.25">
      <c r="A40" s="108" t="s">
        <v>821</v>
      </c>
      <c r="B40" s="109" t="s">
        <v>959</v>
      </c>
      <c r="C40" s="109" t="s">
        <v>960</v>
      </c>
      <c r="D40" s="109" t="s">
        <v>524</v>
      </c>
      <c r="E40" s="109" t="s">
        <v>525</v>
      </c>
      <c r="F40" s="109" t="s">
        <v>799</v>
      </c>
      <c r="G40" s="109" t="s">
        <v>325</v>
      </c>
      <c r="H40" s="109" t="s">
        <v>138</v>
      </c>
      <c r="I40" s="108" t="s">
        <v>939</v>
      </c>
      <c r="J40" s="109" t="s">
        <v>146</v>
      </c>
      <c r="K40" s="109" t="s">
        <v>1070</v>
      </c>
      <c r="L40" s="110">
        <v>0</v>
      </c>
      <c r="M40" s="110">
        <v>108600.36</v>
      </c>
      <c r="N40" s="110">
        <v>0</v>
      </c>
      <c r="O40" s="110">
        <v>0</v>
      </c>
      <c r="P40" s="110">
        <v>0</v>
      </c>
      <c r="Q40" s="110">
        <v>0</v>
      </c>
      <c r="R40" s="110">
        <v>0</v>
      </c>
      <c r="S40" s="111" t="s">
        <v>811</v>
      </c>
      <c r="T40" s="111" t="s">
        <v>811</v>
      </c>
      <c r="U40" s="108" t="s">
        <v>1189</v>
      </c>
      <c r="V40" s="108" t="s">
        <v>489</v>
      </c>
      <c r="W40" s="108"/>
      <c r="X40" s="108" t="s">
        <v>489</v>
      </c>
      <c r="Y40" s="108"/>
      <c r="Z40" s="108"/>
      <c r="AA40" s="108"/>
      <c r="AB40" s="16">
        <v>43555</v>
      </c>
      <c r="AC40" s="112" t="s">
        <v>1209</v>
      </c>
    </row>
    <row r="41" spans="1:29" ht="47.25" customHeight="1" x14ac:dyDescent="0.25">
      <c r="A41" s="108" t="s">
        <v>854</v>
      </c>
      <c r="B41" s="109" t="s">
        <v>959</v>
      </c>
      <c r="C41" s="109" t="s">
        <v>960</v>
      </c>
      <c r="D41" s="109" t="s">
        <v>526</v>
      </c>
      <c r="E41" s="109" t="s">
        <v>527</v>
      </c>
      <c r="F41" s="109" t="s">
        <v>799</v>
      </c>
      <c r="G41" s="109" t="s">
        <v>325</v>
      </c>
      <c r="H41" s="109" t="s">
        <v>138</v>
      </c>
      <c r="I41" s="108" t="s">
        <v>939</v>
      </c>
      <c r="J41" s="109" t="s">
        <v>146</v>
      </c>
      <c r="K41" s="109" t="s">
        <v>1071</v>
      </c>
      <c r="L41" s="110">
        <v>0</v>
      </c>
      <c r="M41" s="110">
        <v>305910.17</v>
      </c>
      <c r="N41" s="110">
        <v>0</v>
      </c>
      <c r="O41" s="110">
        <v>0</v>
      </c>
      <c r="P41" s="110">
        <v>0</v>
      </c>
      <c r="Q41" s="110">
        <v>0</v>
      </c>
      <c r="R41" s="110">
        <v>0</v>
      </c>
      <c r="S41" s="111" t="s">
        <v>811</v>
      </c>
      <c r="T41" s="111" t="s">
        <v>811</v>
      </c>
      <c r="U41" s="108" t="s">
        <v>1189</v>
      </c>
      <c r="V41" s="108" t="s">
        <v>489</v>
      </c>
      <c r="W41" s="108"/>
      <c r="X41" s="108" t="s">
        <v>489</v>
      </c>
      <c r="Y41" s="108"/>
      <c r="Z41" s="108"/>
      <c r="AA41" s="108"/>
      <c r="AB41" s="16">
        <v>43555</v>
      </c>
      <c r="AC41" s="112" t="s">
        <v>1209</v>
      </c>
    </row>
    <row r="42" spans="1:29" x14ac:dyDescent="0.25">
      <c r="A42" s="96"/>
      <c r="B42" s="97"/>
      <c r="C42" s="97"/>
      <c r="D42" s="97"/>
      <c r="E42" s="98" t="s">
        <v>97</v>
      </c>
      <c r="F42" s="97"/>
      <c r="G42" s="97"/>
      <c r="H42" s="97"/>
      <c r="I42" s="97"/>
      <c r="J42" s="97"/>
      <c r="K42" s="97"/>
      <c r="L42" s="95">
        <v>0</v>
      </c>
      <c r="M42" s="95">
        <v>774815.43</v>
      </c>
      <c r="N42" s="95">
        <v>0</v>
      </c>
      <c r="O42" s="95">
        <v>0</v>
      </c>
      <c r="P42" s="95">
        <v>0</v>
      </c>
      <c r="Q42" s="95">
        <v>0</v>
      </c>
      <c r="R42" s="95">
        <v>0</v>
      </c>
      <c r="S42" s="99" t="s">
        <v>811</v>
      </c>
      <c r="T42" s="99" t="s">
        <v>811</v>
      </c>
      <c r="U42" s="100"/>
      <c r="V42" s="96"/>
      <c r="W42" s="96"/>
      <c r="X42" s="96"/>
      <c r="Y42" s="96"/>
      <c r="Z42" s="96"/>
      <c r="AA42" s="96"/>
      <c r="AB42" s="96"/>
      <c r="AC42" s="100"/>
    </row>
    <row r="43" spans="1:29" x14ac:dyDescent="0.25">
      <c r="A43" s="419" t="s">
        <v>944</v>
      </c>
      <c r="B43" s="328"/>
      <c r="C43" s="328"/>
      <c r="D43" s="329"/>
      <c r="E43" s="97"/>
      <c r="F43" s="97"/>
      <c r="G43" s="97"/>
      <c r="H43" s="97"/>
      <c r="I43" s="97"/>
      <c r="J43" s="97"/>
      <c r="K43" s="97"/>
      <c r="L43" s="95">
        <v>0</v>
      </c>
      <c r="M43" s="95">
        <v>2669718.06</v>
      </c>
      <c r="N43" s="95">
        <v>0</v>
      </c>
      <c r="O43" s="95">
        <v>0</v>
      </c>
      <c r="P43" s="95">
        <v>0</v>
      </c>
      <c r="Q43" s="95">
        <v>0</v>
      </c>
      <c r="R43" s="95">
        <v>0</v>
      </c>
      <c r="S43" s="99" t="s">
        <v>811</v>
      </c>
      <c r="T43" s="99" t="s">
        <v>811</v>
      </c>
      <c r="U43" s="97"/>
      <c r="V43" s="97"/>
      <c r="W43" s="97"/>
      <c r="X43" s="97"/>
      <c r="Y43" s="97"/>
      <c r="Z43" s="97"/>
      <c r="AA43" s="97"/>
      <c r="AB43" s="97"/>
      <c r="AC43" s="97"/>
    </row>
    <row r="44" spans="1:29" ht="11.1" customHeight="1" x14ac:dyDescent="0.25">
      <c r="A44" s="418" t="s">
        <v>949</v>
      </c>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row>
    <row r="45" spans="1:29" ht="9.9499999999999993" customHeight="1" x14ac:dyDescent="0.25">
      <c r="A45" s="418" t="s">
        <v>937</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row>
    <row r="46" spans="1:29" ht="54" customHeight="1" x14ac:dyDescent="0.25">
      <c r="A46" s="108" t="s">
        <v>324</v>
      </c>
      <c r="B46" s="109" t="s">
        <v>1054</v>
      </c>
      <c r="C46" s="109" t="s">
        <v>1055</v>
      </c>
      <c r="D46" s="109" t="s">
        <v>647</v>
      </c>
      <c r="E46" s="109" t="s">
        <v>648</v>
      </c>
      <c r="F46" s="109" t="s">
        <v>799</v>
      </c>
      <c r="G46" s="109" t="s">
        <v>325</v>
      </c>
      <c r="H46" s="109" t="s">
        <v>138</v>
      </c>
      <c r="I46" s="108" t="s">
        <v>939</v>
      </c>
      <c r="J46" s="109" t="s">
        <v>149</v>
      </c>
      <c r="K46" s="109" t="s">
        <v>918</v>
      </c>
      <c r="L46" s="110">
        <v>0</v>
      </c>
      <c r="M46" s="110">
        <v>406834.72</v>
      </c>
      <c r="N46" s="110">
        <v>0</v>
      </c>
      <c r="O46" s="110">
        <v>0</v>
      </c>
      <c r="P46" s="110">
        <v>0</v>
      </c>
      <c r="Q46" s="110">
        <v>0</v>
      </c>
      <c r="R46" s="110">
        <v>0</v>
      </c>
      <c r="S46" s="111" t="s">
        <v>811</v>
      </c>
      <c r="T46" s="111" t="s">
        <v>811</v>
      </c>
      <c r="U46" s="108" t="s">
        <v>1189</v>
      </c>
      <c r="V46" s="108"/>
      <c r="W46" s="108"/>
      <c r="X46" s="108"/>
      <c r="Y46" s="108"/>
      <c r="Z46" s="108"/>
      <c r="AA46" s="108"/>
      <c r="AB46" s="16">
        <v>43555</v>
      </c>
      <c r="AC46" s="112" t="s">
        <v>1209</v>
      </c>
    </row>
    <row r="47" spans="1:29" x14ac:dyDescent="0.25">
      <c r="A47" s="96"/>
      <c r="B47" s="97"/>
      <c r="C47" s="97"/>
      <c r="D47" s="97"/>
      <c r="E47" s="98" t="s">
        <v>97</v>
      </c>
      <c r="F47" s="97"/>
      <c r="G47" s="97"/>
      <c r="H47" s="97"/>
      <c r="I47" s="97"/>
      <c r="J47" s="97"/>
      <c r="K47" s="97"/>
      <c r="L47" s="95">
        <v>0</v>
      </c>
      <c r="M47" s="95">
        <v>406834.72</v>
      </c>
      <c r="N47" s="95">
        <v>0</v>
      </c>
      <c r="O47" s="95">
        <v>0</v>
      </c>
      <c r="P47" s="95">
        <v>0</v>
      </c>
      <c r="Q47" s="95">
        <v>0</v>
      </c>
      <c r="R47" s="95">
        <v>0</v>
      </c>
      <c r="S47" s="99" t="s">
        <v>811</v>
      </c>
      <c r="T47" s="99" t="s">
        <v>811</v>
      </c>
      <c r="U47" s="100"/>
      <c r="V47" s="96"/>
      <c r="W47" s="96"/>
      <c r="X47" s="96"/>
      <c r="Y47" s="96"/>
      <c r="Z47" s="96"/>
      <c r="AA47" s="96"/>
      <c r="AB47" s="96"/>
      <c r="AC47" s="100"/>
    </row>
    <row r="48" spans="1:29" x14ac:dyDescent="0.25">
      <c r="A48" s="419" t="s">
        <v>804</v>
      </c>
      <c r="B48" s="328"/>
      <c r="C48" s="328"/>
      <c r="D48" s="329"/>
      <c r="E48" s="97"/>
      <c r="F48" s="97"/>
      <c r="G48" s="97"/>
      <c r="H48" s="97"/>
      <c r="I48" s="97"/>
      <c r="J48" s="97"/>
      <c r="K48" s="97"/>
      <c r="L48" s="95">
        <v>0</v>
      </c>
      <c r="M48" s="95">
        <v>406834.72</v>
      </c>
      <c r="N48" s="95">
        <v>0</v>
      </c>
      <c r="O48" s="95">
        <v>0</v>
      </c>
      <c r="P48" s="95">
        <v>0</v>
      </c>
      <c r="Q48" s="95">
        <v>0</v>
      </c>
      <c r="R48" s="95">
        <v>0</v>
      </c>
      <c r="S48" s="99" t="s">
        <v>811</v>
      </c>
      <c r="T48" s="99" t="s">
        <v>811</v>
      </c>
      <c r="U48" s="97"/>
      <c r="V48" s="97"/>
      <c r="W48" s="97"/>
      <c r="X48" s="97"/>
      <c r="Y48" s="97"/>
      <c r="Z48" s="97"/>
      <c r="AA48" s="97"/>
      <c r="AB48" s="97"/>
      <c r="AC48" s="97"/>
    </row>
    <row r="49" spans="1:29" x14ac:dyDescent="0.25">
      <c r="A49" s="419" t="s">
        <v>1072</v>
      </c>
      <c r="B49" s="328"/>
      <c r="C49" s="328"/>
      <c r="D49" s="329"/>
      <c r="E49" s="97"/>
      <c r="F49" s="97"/>
      <c r="G49" s="97"/>
      <c r="H49" s="97"/>
      <c r="I49" s="97"/>
      <c r="J49" s="97"/>
      <c r="K49" s="97"/>
      <c r="L49" s="95">
        <v>114161842</v>
      </c>
      <c r="M49" s="95">
        <v>129517005.33</v>
      </c>
      <c r="N49" s="95">
        <v>26778793.050000001</v>
      </c>
      <c r="O49" s="95">
        <v>0</v>
      </c>
      <c r="P49" s="95">
        <v>26778793.050000001</v>
      </c>
      <c r="Q49" s="95">
        <v>26778793.050000001</v>
      </c>
      <c r="R49" s="95">
        <v>23633453.109999999</v>
      </c>
      <c r="S49" s="99" t="s">
        <v>1073</v>
      </c>
      <c r="T49" s="99" t="s">
        <v>811</v>
      </c>
      <c r="U49" s="97"/>
      <c r="V49" s="97"/>
      <c r="W49" s="97"/>
      <c r="X49" s="97"/>
      <c r="Y49" s="97"/>
      <c r="Z49" s="97"/>
      <c r="AA49" s="97"/>
      <c r="AB49" s="97"/>
      <c r="AC49" s="97"/>
    </row>
    <row r="50" spans="1:29" ht="0" hidden="1" customHeight="1" x14ac:dyDescent="0.25"/>
    <row r="51" spans="1:29" ht="10.5" customHeight="1" x14ac:dyDescent="0.25"/>
  </sheetData>
  <mergeCells count="22">
    <mergeCell ref="A1:AC1"/>
    <mergeCell ref="A2:AC2"/>
    <mergeCell ref="A3:AC3"/>
    <mergeCell ref="A4:AC4"/>
    <mergeCell ref="A5:AC5"/>
    <mergeCell ref="A16:D16"/>
    <mergeCell ref="A17:AC17"/>
    <mergeCell ref="A28:D28"/>
    <mergeCell ref="O6:Q6"/>
    <mergeCell ref="S6:T6"/>
    <mergeCell ref="V6:AB6"/>
    <mergeCell ref="A8:AC8"/>
    <mergeCell ref="A9:AC9"/>
    <mergeCell ref="A45:AC45"/>
    <mergeCell ref="A48:D48"/>
    <mergeCell ref="A49:D49"/>
    <mergeCell ref="A44:AC44"/>
    <mergeCell ref="A29:AC29"/>
    <mergeCell ref="A30:AC30"/>
    <mergeCell ref="A33:D33"/>
    <mergeCell ref="A34:AC34"/>
    <mergeCell ref="A43:D43"/>
  </mergeCells>
  <printOptions horizontalCentered="1"/>
  <pageMargins left="0.78740157480314965" right="0.27559055118110237" top="7.874015748031496E-2" bottom="0.35433070866141736" header="7.874015748031496E-2" footer="7.874015748031496E-2"/>
  <pageSetup paperSize="5" scale="85" orientation="landscape" horizontalDpi="300" verticalDpi="300" r:id="rId1"/>
  <headerFooter alignWithMargins="0">
    <oddFooter>&amp;C&amp;"Arial,Normal"&amp;5
&amp;"-,Normal"&amp;P de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D14"/>
  <sheetViews>
    <sheetView showGridLines="0" workbookViewId="0">
      <pane ySplit="16" topLeftCell="A17" activePane="bottomLeft" state="frozenSplit"/>
      <selection activeCell="R18" sqref="R18"/>
      <selection pane="bottomLeft" activeCell="I15" sqref="I15"/>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7" width="7" style="23" customWidth="1"/>
    <col min="18" max="18" width="5.85546875" style="23" customWidth="1"/>
    <col min="19" max="19" width="5.42578125" style="23" customWidth="1"/>
    <col min="20" max="20" width="5.28515625" style="23" customWidth="1"/>
    <col min="21"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30" ht="16.5" customHeight="1" x14ac:dyDescent="0.25">
      <c r="A1" s="408" t="s">
        <v>1210</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row>
    <row r="2" spans="1:30" s="15" customFormat="1" ht="12.6" customHeight="1" x14ac:dyDescent="0.2">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101"/>
    </row>
    <row r="3" spans="1:30" s="15" customFormat="1" ht="11.25" customHeight="1" x14ac:dyDescent="0.2">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101"/>
    </row>
    <row r="4" spans="1:30" s="15" customFormat="1" ht="11.45" customHeight="1" x14ac:dyDescent="0.2">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101"/>
    </row>
    <row r="5" spans="1:30" s="15" customFormat="1" ht="11.45" customHeight="1" x14ac:dyDescent="0.2">
      <c r="A5" s="404" t="s">
        <v>1204</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101"/>
    </row>
    <row r="6" spans="1:30"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30" ht="41.25" customHeight="1" x14ac:dyDescent="0.25">
      <c r="A7" s="77" t="s">
        <v>770</v>
      </c>
      <c r="B7" s="77" t="s">
        <v>771</v>
      </c>
      <c r="C7" s="77" t="s">
        <v>772</v>
      </c>
      <c r="D7" s="77" t="s">
        <v>773</v>
      </c>
      <c r="E7" s="77" t="s">
        <v>301</v>
      </c>
      <c r="F7" s="77" t="s">
        <v>1074</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1075</v>
      </c>
      <c r="V7" s="103" t="s">
        <v>787</v>
      </c>
      <c r="W7" s="103" t="s">
        <v>788</v>
      </c>
      <c r="X7" s="103" t="s">
        <v>789</v>
      </c>
      <c r="Y7" s="103" t="s">
        <v>790</v>
      </c>
      <c r="Z7" s="103" t="s">
        <v>791</v>
      </c>
      <c r="AA7" s="103" t="s">
        <v>792</v>
      </c>
      <c r="AB7" s="103" t="s">
        <v>793</v>
      </c>
      <c r="AC7" s="77" t="s">
        <v>794</v>
      </c>
    </row>
    <row r="8" spans="1:30"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30"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0" ht="47.25" customHeight="1" x14ac:dyDescent="0.25">
      <c r="A10" s="108" t="s">
        <v>324</v>
      </c>
      <c r="B10" s="109" t="s">
        <v>913</v>
      </c>
      <c r="C10" s="109" t="s">
        <v>914</v>
      </c>
      <c r="D10" s="109" t="s">
        <v>645</v>
      </c>
      <c r="E10" s="109" t="s">
        <v>646</v>
      </c>
      <c r="F10" s="109" t="s">
        <v>799</v>
      </c>
      <c r="G10" s="109" t="s">
        <v>325</v>
      </c>
      <c r="H10" s="109" t="s">
        <v>138</v>
      </c>
      <c r="I10" s="108" t="s">
        <v>939</v>
      </c>
      <c r="J10" s="109" t="s">
        <v>130</v>
      </c>
      <c r="K10" s="109" t="s">
        <v>918</v>
      </c>
      <c r="L10" s="110">
        <v>0</v>
      </c>
      <c r="M10" s="110">
        <v>43757.02</v>
      </c>
      <c r="N10" s="110">
        <v>0</v>
      </c>
      <c r="O10" s="110">
        <v>0</v>
      </c>
      <c r="P10" s="110">
        <v>0</v>
      </c>
      <c r="Q10" s="110">
        <v>0</v>
      </c>
      <c r="R10" s="110">
        <v>0</v>
      </c>
      <c r="S10" s="111" t="s">
        <v>811</v>
      </c>
      <c r="T10" s="111" t="s">
        <v>811</v>
      </c>
      <c r="U10" s="108" t="s">
        <v>1189</v>
      </c>
      <c r="V10" s="108" t="s">
        <v>328</v>
      </c>
      <c r="W10" s="108"/>
      <c r="X10" s="108" t="s">
        <v>328</v>
      </c>
      <c r="Y10" s="108" t="s">
        <v>348</v>
      </c>
      <c r="Z10" s="108"/>
      <c r="AA10" s="108" t="s">
        <v>348</v>
      </c>
      <c r="AB10" s="108"/>
      <c r="AC10" s="112"/>
    </row>
    <row r="11" spans="1:30" x14ac:dyDescent="0.25">
      <c r="A11" s="96"/>
      <c r="B11" s="97"/>
      <c r="C11" s="97"/>
      <c r="D11" s="97"/>
      <c r="E11" s="98" t="s">
        <v>97</v>
      </c>
      <c r="F11" s="97"/>
      <c r="G11" s="97"/>
      <c r="H11" s="97"/>
      <c r="I11" s="97"/>
      <c r="J11" s="97"/>
      <c r="K11" s="97"/>
      <c r="L11" s="95">
        <v>0</v>
      </c>
      <c r="M11" s="95">
        <v>43757.02</v>
      </c>
      <c r="N11" s="95">
        <v>0</v>
      </c>
      <c r="O11" s="95">
        <v>0</v>
      </c>
      <c r="P11" s="95">
        <v>0</v>
      </c>
      <c r="Q11" s="95">
        <v>0</v>
      </c>
      <c r="R11" s="95">
        <v>0</v>
      </c>
      <c r="S11" s="99" t="s">
        <v>811</v>
      </c>
      <c r="T11" s="99" t="s">
        <v>811</v>
      </c>
      <c r="U11" s="100"/>
      <c r="V11" s="96"/>
      <c r="W11" s="96"/>
      <c r="X11" s="96"/>
      <c r="Y11" s="96"/>
      <c r="Z11" s="96"/>
      <c r="AA11" s="96"/>
      <c r="AB11" s="96"/>
      <c r="AC11" s="100"/>
    </row>
    <row r="12" spans="1:30" x14ac:dyDescent="0.25">
      <c r="A12" s="419" t="s">
        <v>804</v>
      </c>
      <c r="B12" s="328"/>
      <c r="C12" s="328"/>
      <c r="D12" s="329"/>
      <c r="E12" s="97"/>
      <c r="F12" s="97"/>
      <c r="G12" s="97"/>
      <c r="H12" s="97"/>
      <c r="I12" s="97"/>
      <c r="J12" s="97"/>
      <c r="K12" s="97"/>
      <c r="L12" s="95">
        <v>0</v>
      </c>
      <c r="M12" s="95">
        <v>43757.02</v>
      </c>
      <c r="N12" s="95">
        <v>0</v>
      </c>
      <c r="O12" s="95">
        <v>0</v>
      </c>
      <c r="P12" s="95">
        <v>0</v>
      </c>
      <c r="Q12" s="95">
        <v>0</v>
      </c>
      <c r="R12" s="95">
        <v>0</v>
      </c>
      <c r="S12" s="99" t="s">
        <v>811</v>
      </c>
      <c r="T12" s="99" t="s">
        <v>811</v>
      </c>
      <c r="U12" s="97"/>
      <c r="V12" s="97"/>
      <c r="W12" s="97"/>
      <c r="X12" s="97"/>
      <c r="Y12" s="97"/>
      <c r="Z12" s="97"/>
      <c r="AA12" s="97"/>
      <c r="AB12" s="97"/>
      <c r="AC12" s="97"/>
    </row>
    <row r="13" spans="1:30" x14ac:dyDescent="0.25">
      <c r="A13" s="419" t="s">
        <v>1043</v>
      </c>
      <c r="B13" s="328"/>
      <c r="C13" s="328"/>
      <c r="D13" s="329"/>
      <c r="E13" s="97"/>
      <c r="F13" s="97"/>
      <c r="G13" s="97"/>
      <c r="H13" s="97"/>
      <c r="I13" s="97"/>
      <c r="J13" s="97"/>
      <c r="K13" s="97"/>
      <c r="L13" s="95">
        <v>0</v>
      </c>
      <c r="M13" s="95">
        <v>43757.02</v>
      </c>
      <c r="N13" s="95">
        <v>0</v>
      </c>
      <c r="O13" s="95">
        <v>0</v>
      </c>
      <c r="P13" s="95">
        <v>0</v>
      </c>
      <c r="Q13" s="95">
        <v>0</v>
      </c>
      <c r="R13" s="95">
        <v>0</v>
      </c>
      <c r="S13" s="99" t="s">
        <v>811</v>
      </c>
      <c r="T13" s="99" t="s">
        <v>811</v>
      </c>
      <c r="U13" s="97"/>
      <c r="V13" s="97"/>
      <c r="W13" s="97"/>
      <c r="X13" s="97"/>
      <c r="Y13" s="97"/>
      <c r="Z13" s="97"/>
      <c r="AA13" s="97"/>
      <c r="AB13" s="97"/>
      <c r="AC13" s="97"/>
    </row>
    <row r="14" spans="1:30" ht="10.5" customHeight="1" x14ac:dyDescent="0.25"/>
  </sheetData>
  <mergeCells count="12">
    <mergeCell ref="A1:AC1"/>
    <mergeCell ref="A2:AC2"/>
    <mergeCell ref="A3:AC3"/>
    <mergeCell ref="A4:AC4"/>
    <mergeCell ref="A5:AC5"/>
    <mergeCell ref="A12:D12"/>
    <mergeCell ref="A13:D13"/>
    <mergeCell ref="O6:Q6"/>
    <mergeCell ref="S6:T6"/>
    <mergeCell ref="V6:AB6"/>
    <mergeCell ref="A8:AC8"/>
    <mergeCell ref="A9:AC9"/>
  </mergeCells>
  <printOptions horizontalCentered="1"/>
  <pageMargins left="0.78740157480314965" right="0.27559055118110237" top="7.874015748031496E-2" bottom="0.35433070866141736" header="7.874015748031496E-2" footer="7.874015748031496E-2"/>
  <pageSetup paperSize="5" scale="85" orientation="landscape" horizontalDpi="300" verticalDpi="300" r:id="rId1"/>
  <headerFooter alignWithMargins="0">
    <oddFooter>&amp;C&amp;"Arial,Normal"&amp;5
&amp;"-,Normal"&amp;P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91"/>
  <sheetViews>
    <sheetView showGridLines="0" workbookViewId="0">
      <pane ySplit="10" topLeftCell="A164" activePane="bottomLeft" state="frozenSplit"/>
      <selection pane="bottomLeft" activeCell="A189" sqref="A189"/>
    </sheetView>
  </sheetViews>
  <sheetFormatPr baseColWidth="10" defaultColWidth="11.28515625" defaultRowHeight="15" x14ac:dyDescent="0.25"/>
  <cols>
    <col min="1" max="1" width="6.7109375" style="23" customWidth="1"/>
    <col min="2" max="2" width="24" style="23" customWidth="1"/>
    <col min="3" max="4" width="13.140625" style="23" customWidth="1"/>
    <col min="5" max="5" width="15.5703125" style="23" customWidth="1"/>
    <col min="6" max="6" width="13.5703125" style="23" customWidth="1"/>
    <col min="7" max="7" width="11.42578125" style="23" customWidth="1"/>
    <col min="8" max="8" width="10.28515625" style="23" customWidth="1"/>
    <col min="9" max="10" width="11.85546875" style="23" customWidth="1"/>
    <col min="11" max="11" width="11.42578125" style="23" customWidth="1"/>
    <col min="12" max="12" width="13.28515625" style="23" customWidth="1"/>
    <col min="13" max="14" width="12" style="23" customWidth="1"/>
    <col min="15" max="15" width="6.42578125" style="23" customWidth="1"/>
    <col min="16" max="16" width="0.5703125" style="23" customWidth="1"/>
    <col min="17" max="17" width="3.5703125" style="23" customWidth="1"/>
    <col min="18" max="18" width="8.42578125" style="23" customWidth="1"/>
    <col min="19" max="20" width="0" style="23" hidden="1" customWidth="1"/>
  </cols>
  <sheetData>
    <row r="1" spans="1:19" ht="12" customHeight="1" x14ac:dyDescent="0.25">
      <c r="Q1" s="320" t="s">
        <v>1308</v>
      </c>
      <c r="R1" s="320"/>
    </row>
    <row r="2" spans="1:19" x14ac:dyDescent="0.25">
      <c r="A2" s="324" t="s">
        <v>0</v>
      </c>
      <c r="B2" s="325"/>
      <c r="C2" s="325"/>
      <c r="D2" s="325"/>
      <c r="E2" s="325"/>
      <c r="F2" s="325"/>
      <c r="G2" s="325"/>
      <c r="H2" s="325"/>
      <c r="I2" s="325"/>
      <c r="J2" s="325"/>
      <c r="K2" s="325"/>
      <c r="L2" s="325"/>
      <c r="M2" s="325"/>
      <c r="N2" s="325"/>
      <c r="O2" s="325"/>
      <c r="Q2" s="326"/>
      <c r="R2" s="325"/>
    </row>
    <row r="3" spans="1:19" x14ac:dyDescent="0.25">
      <c r="A3" s="324" t="s">
        <v>1</v>
      </c>
      <c r="B3" s="325"/>
      <c r="C3" s="325"/>
      <c r="D3" s="325"/>
      <c r="E3" s="325"/>
      <c r="F3" s="325"/>
      <c r="G3" s="325"/>
      <c r="H3" s="325"/>
      <c r="I3" s="325"/>
      <c r="J3" s="325"/>
      <c r="K3" s="325"/>
      <c r="L3" s="325"/>
      <c r="M3" s="325"/>
      <c r="N3" s="325"/>
      <c r="O3" s="325"/>
      <c r="Q3" s="325"/>
      <c r="R3" s="325"/>
    </row>
    <row r="4" spans="1:19" x14ac:dyDescent="0.25">
      <c r="Q4" s="325"/>
      <c r="R4" s="325"/>
    </row>
    <row r="5" spans="1:19" x14ac:dyDescent="0.25">
      <c r="A5" s="324" t="s">
        <v>2</v>
      </c>
      <c r="B5" s="325"/>
      <c r="C5" s="325"/>
      <c r="D5" s="325"/>
      <c r="E5" s="325"/>
      <c r="F5" s="325"/>
      <c r="G5" s="325"/>
      <c r="H5" s="325"/>
      <c r="I5" s="325"/>
      <c r="J5" s="325"/>
      <c r="K5" s="325"/>
      <c r="L5" s="325"/>
      <c r="M5" s="325"/>
      <c r="N5" s="325"/>
      <c r="O5" s="325"/>
      <c r="Q5" s="325"/>
      <c r="R5" s="325"/>
    </row>
    <row r="6" spans="1:19" x14ac:dyDescent="0.25">
      <c r="A6" s="325"/>
      <c r="B6" s="325"/>
      <c r="C6" s="325"/>
      <c r="D6" s="325"/>
      <c r="E6" s="325"/>
      <c r="F6" s="325"/>
      <c r="G6" s="325"/>
      <c r="H6" s="325"/>
      <c r="I6" s="325"/>
      <c r="J6" s="325"/>
      <c r="K6" s="325"/>
      <c r="L6" s="325"/>
      <c r="M6" s="325"/>
      <c r="N6" s="325"/>
      <c r="O6" s="325"/>
    </row>
    <row r="7" spans="1:19" ht="4.1500000000000004" customHeight="1" x14ac:dyDescent="0.25"/>
    <row r="8" spans="1:19" ht="3.95" customHeight="1" x14ac:dyDescent="0.25"/>
    <row r="9" spans="1:19" x14ac:dyDescent="0.25">
      <c r="A9" s="24"/>
      <c r="B9" s="24"/>
      <c r="C9" s="24"/>
      <c r="D9" s="24"/>
      <c r="E9" s="24"/>
      <c r="F9" s="24"/>
      <c r="G9" s="25"/>
      <c r="H9" s="327" t="s">
        <v>3</v>
      </c>
      <c r="I9" s="328"/>
      <c r="J9" s="328"/>
      <c r="K9" s="328"/>
      <c r="L9" s="328"/>
      <c r="M9" s="329"/>
      <c r="N9" s="27"/>
      <c r="O9" s="330"/>
      <c r="P9" s="331"/>
      <c r="Q9" s="332"/>
      <c r="R9" s="333"/>
      <c r="S9" s="332"/>
    </row>
    <row r="10" spans="1:19" ht="16.5" customHeight="1" x14ac:dyDescent="0.25">
      <c r="A10" s="29" t="s">
        <v>4</v>
      </c>
      <c r="B10" s="29" t="s">
        <v>5</v>
      </c>
      <c r="C10" s="29" t="s">
        <v>6</v>
      </c>
      <c r="D10" s="29" t="s">
        <v>7</v>
      </c>
      <c r="E10" s="29" t="s">
        <v>8</v>
      </c>
      <c r="F10" s="29" t="s">
        <v>9</v>
      </c>
      <c r="G10" s="29" t="s">
        <v>3</v>
      </c>
      <c r="H10" s="26" t="s">
        <v>10</v>
      </c>
      <c r="I10" s="26" t="s">
        <v>11</v>
      </c>
      <c r="J10" s="26" t="s">
        <v>12</v>
      </c>
      <c r="K10" s="26" t="s">
        <v>13</v>
      </c>
      <c r="L10" s="26" t="s">
        <v>14</v>
      </c>
      <c r="M10" s="26" t="s">
        <v>15</v>
      </c>
      <c r="N10" s="29" t="s">
        <v>16</v>
      </c>
      <c r="O10" s="321" t="s">
        <v>17</v>
      </c>
      <c r="P10" s="322"/>
      <c r="Q10" s="323"/>
      <c r="R10" s="321" t="s">
        <v>18</v>
      </c>
      <c r="S10" s="323"/>
    </row>
    <row r="11" spans="1:19" s="157" customFormat="1" ht="12.6" customHeight="1" x14ac:dyDescent="0.25">
      <c r="A11" s="318" t="s">
        <v>19</v>
      </c>
      <c r="B11" s="316"/>
      <c r="C11" s="316"/>
      <c r="D11" s="316"/>
      <c r="E11" s="316"/>
      <c r="F11" s="316"/>
      <c r="G11" s="316"/>
      <c r="H11" s="316"/>
      <c r="I11" s="316"/>
      <c r="J11" s="316"/>
      <c r="K11" s="316"/>
      <c r="L11" s="316"/>
      <c r="M11" s="316"/>
      <c r="N11" s="316"/>
      <c r="O11" s="316"/>
      <c r="P11" s="316"/>
      <c r="Q11" s="316"/>
      <c r="R11" s="316"/>
      <c r="S11" s="316"/>
    </row>
    <row r="12" spans="1:19" s="157" customFormat="1" ht="11.1" customHeight="1" x14ac:dyDescent="0.25">
      <c r="A12" s="318" t="s">
        <v>20</v>
      </c>
      <c r="B12" s="316"/>
      <c r="C12" s="316"/>
      <c r="D12" s="316"/>
      <c r="E12" s="316"/>
      <c r="F12" s="316"/>
      <c r="G12" s="316"/>
      <c r="H12" s="316"/>
      <c r="I12" s="316"/>
      <c r="J12" s="316"/>
      <c r="K12" s="316"/>
      <c r="L12" s="316"/>
      <c r="M12" s="316"/>
      <c r="N12" s="316"/>
      <c r="O12" s="316"/>
      <c r="P12" s="316"/>
      <c r="Q12" s="316"/>
      <c r="R12" s="316"/>
      <c r="S12" s="316"/>
    </row>
    <row r="13" spans="1:19" s="157" customFormat="1" ht="11.85" customHeight="1" x14ac:dyDescent="0.25">
      <c r="A13" s="318" t="s">
        <v>21</v>
      </c>
      <c r="B13" s="316"/>
      <c r="C13" s="316"/>
      <c r="D13" s="316"/>
      <c r="E13" s="316"/>
      <c r="F13" s="316"/>
      <c r="G13" s="316"/>
      <c r="H13" s="316"/>
      <c r="I13" s="316"/>
      <c r="J13" s="316"/>
      <c r="K13" s="316"/>
      <c r="L13" s="316"/>
      <c r="M13" s="316"/>
      <c r="N13" s="316"/>
      <c r="O13" s="316"/>
      <c r="P13" s="316"/>
      <c r="Q13" s="316"/>
      <c r="R13" s="316"/>
      <c r="S13" s="316"/>
    </row>
    <row r="14" spans="1:19" s="157" customFormat="1" ht="12.6" customHeight="1" x14ac:dyDescent="0.25">
      <c r="A14" s="318" t="s">
        <v>22</v>
      </c>
      <c r="B14" s="316"/>
      <c r="C14" s="316"/>
      <c r="D14" s="316"/>
      <c r="E14" s="316"/>
      <c r="F14" s="316"/>
      <c r="G14" s="316"/>
      <c r="H14" s="316"/>
      <c r="I14" s="316"/>
      <c r="J14" s="316"/>
      <c r="K14" s="316"/>
      <c r="L14" s="316"/>
      <c r="M14" s="316"/>
      <c r="N14" s="316"/>
      <c r="O14" s="316"/>
      <c r="P14" s="316"/>
      <c r="Q14" s="316"/>
      <c r="R14" s="316"/>
      <c r="S14" s="316"/>
    </row>
    <row r="15" spans="1:19" s="157" customFormat="1" x14ac:dyDescent="0.25">
      <c r="A15" s="195" t="s">
        <v>23</v>
      </c>
      <c r="B15" s="196" t="s">
        <v>24</v>
      </c>
      <c r="C15" s="197">
        <v>0</v>
      </c>
      <c r="D15" s="197">
        <v>14099104.390000001</v>
      </c>
      <c r="E15" s="197">
        <v>14099104.390000001</v>
      </c>
      <c r="F15" s="197">
        <v>0</v>
      </c>
      <c r="G15" s="197">
        <v>0</v>
      </c>
      <c r="H15" s="197">
        <v>0</v>
      </c>
      <c r="I15" s="197">
        <v>0</v>
      </c>
      <c r="J15" s="197">
        <v>0</v>
      </c>
      <c r="K15" s="197">
        <v>0</v>
      </c>
      <c r="L15" s="197">
        <v>0</v>
      </c>
      <c r="M15" s="197">
        <v>0</v>
      </c>
      <c r="N15" s="197">
        <v>0</v>
      </c>
      <c r="O15" s="319">
        <v>0</v>
      </c>
      <c r="P15" s="316"/>
      <c r="Q15" s="316"/>
      <c r="R15" s="319">
        <v>0</v>
      </c>
      <c r="S15" s="316"/>
    </row>
    <row r="16" spans="1:19" s="157" customFormat="1" x14ac:dyDescent="0.25">
      <c r="A16" s="317" t="s">
        <v>25</v>
      </c>
      <c r="B16" s="316"/>
      <c r="C16" s="198">
        <v>0</v>
      </c>
      <c r="D16" s="198">
        <v>14099104.390000001</v>
      </c>
      <c r="E16" s="198">
        <v>14099104.390000001</v>
      </c>
      <c r="F16" s="198">
        <v>0</v>
      </c>
      <c r="G16" s="198">
        <v>0</v>
      </c>
      <c r="H16" s="198">
        <v>0</v>
      </c>
      <c r="I16" s="198">
        <v>0</v>
      </c>
      <c r="J16" s="198">
        <v>0</v>
      </c>
      <c r="K16" s="198">
        <v>0</v>
      </c>
      <c r="L16" s="198">
        <v>0</v>
      </c>
      <c r="M16" s="198">
        <v>0</v>
      </c>
      <c r="N16" s="198">
        <v>0</v>
      </c>
      <c r="O16" s="315">
        <v>0</v>
      </c>
      <c r="P16" s="316"/>
      <c r="Q16" s="316"/>
      <c r="R16" s="315">
        <v>0</v>
      </c>
      <c r="S16" s="316"/>
    </row>
    <row r="17" spans="1:19" s="157" customFormat="1" x14ac:dyDescent="0.25">
      <c r="A17" s="317" t="s">
        <v>26</v>
      </c>
      <c r="B17" s="316"/>
      <c r="C17" s="198">
        <v>0</v>
      </c>
      <c r="D17" s="198">
        <v>14099104.390000001</v>
      </c>
      <c r="E17" s="198">
        <v>14099104.390000001</v>
      </c>
      <c r="F17" s="198">
        <v>0</v>
      </c>
      <c r="G17" s="198">
        <v>0</v>
      </c>
      <c r="H17" s="198">
        <v>0</v>
      </c>
      <c r="I17" s="198">
        <v>0</v>
      </c>
      <c r="J17" s="198">
        <v>0</v>
      </c>
      <c r="K17" s="198">
        <v>0</v>
      </c>
      <c r="L17" s="198">
        <v>0</v>
      </c>
      <c r="M17" s="198">
        <v>0</v>
      </c>
      <c r="N17" s="198">
        <v>0</v>
      </c>
      <c r="O17" s="315">
        <v>0</v>
      </c>
      <c r="P17" s="316"/>
      <c r="Q17" s="316"/>
      <c r="R17" s="315">
        <v>0</v>
      </c>
      <c r="S17" s="316"/>
    </row>
    <row r="18" spans="1:19" s="157" customFormat="1" ht="11.85" customHeight="1" x14ac:dyDescent="0.25">
      <c r="A18" s="318" t="s">
        <v>27</v>
      </c>
      <c r="B18" s="316"/>
      <c r="C18" s="316"/>
      <c r="D18" s="316"/>
      <c r="E18" s="316"/>
      <c r="F18" s="316"/>
      <c r="G18" s="316"/>
      <c r="H18" s="316"/>
      <c r="I18" s="316"/>
      <c r="J18" s="316"/>
      <c r="K18" s="316"/>
      <c r="L18" s="316"/>
      <c r="M18" s="316"/>
      <c r="N18" s="316"/>
      <c r="O18" s="316"/>
      <c r="P18" s="316"/>
      <c r="Q18" s="316"/>
      <c r="R18" s="316"/>
      <c r="S18" s="316"/>
    </row>
    <row r="19" spans="1:19" s="157" customFormat="1" ht="12.6" customHeight="1" x14ac:dyDescent="0.25">
      <c r="A19" s="318" t="s">
        <v>22</v>
      </c>
      <c r="B19" s="316"/>
      <c r="C19" s="316"/>
      <c r="D19" s="316"/>
      <c r="E19" s="316"/>
      <c r="F19" s="316"/>
      <c r="G19" s="316"/>
      <c r="H19" s="316"/>
      <c r="I19" s="316"/>
      <c r="J19" s="316"/>
      <c r="K19" s="316"/>
      <c r="L19" s="316"/>
      <c r="M19" s="316"/>
      <c r="N19" s="316"/>
      <c r="O19" s="316"/>
      <c r="P19" s="316"/>
      <c r="Q19" s="316"/>
      <c r="R19" s="316"/>
      <c r="S19" s="316"/>
    </row>
    <row r="20" spans="1:19" s="157" customFormat="1" x14ac:dyDescent="0.25">
      <c r="A20" s="195" t="s">
        <v>28</v>
      </c>
      <c r="B20" s="196" t="s">
        <v>29</v>
      </c>
      <c r="C20" s="197">
        <v>256050972.55000001</v>
      </c>
      <c r="D20" s="197">
        <v>743524.42</v>
      </c>
      <c r="E20" s="197">
        <v>256794496.97</v>
      </c>
      <c r="F20" s="197">
        <v>256310972.55000001</v>
      </c>
      <c r="G20" s="197">
        <v>65088508.420000002</v>
      </c>
      <c r="H20" s="197">
        <v>0</v>
      </c>
      <c r="I20" s="197">
        <v>20898159.91</v>
      </c>
      <c r="J20" s="197">
        <v>22230491.879999999</v>
      </c>
      <c r="K20" s="197">
        <v>21959856.629999999</v>
      </c>
      <c r="L20" s="197">
        <v>65088508.420000002</v>
      </c>
      <c r="M20" s="197">
        <v>65088508.420000002</v>
      </c>
      <c r="N20" s="197">
        <v>62706077.869999997</v>
      </c>
      <c r="O20" s="319">
        <v>0.96339706335522701</v>
      </c>
      <c r="P20" s="316"/>
      <c r="Q20" s="316"/>
      <c r="R20" s="319">
        <v>0.25346535532497799</v>
      </c>
      <c r="S20" s="316"/>
    </row>
    <row r="21" spans="1:19" s="157" customFormat="1" x14ac:dyDescent="0.25">
      <c r="A21" s="195" t="s">
        <v>30</v>
      </c>
      <c r="B21" s="196" t="s">
        <v>31</v>
      </c>
      <c r="C21" s="197">
        <v>44414430</v>
      </c>
      <c r="D21" s="197">
        <v>-4174202.06</v>
      </c>
      <c r="E21" s="197">
        <v>40240227.939999998</v>
      </c>
      <c r="F21" s="197">
        <v>14326273.08</v>
      </c>
      <c r="G21" s="197">
        <v>12525321.970000001</v>
      </c>
      <c r="H21" s="197">
        <v>0</v>
      </c>
      <c r="I21" s="197">
        <v>3060351.01</v>
      </c>
      <c r="J21" s="197">
        <v>5664754.46</v>
      </c>
      <c r="K21" s="197">
        <v>3800216.5</v>
      </c>
      <c r="L21" s="197">
        <v>12525321.970000001</v>
      </c>
      <c r="M21" s="197">
        <v>12525321.970000001</v>
      </c>
      <c r="N21" s="197">
        <v>6985910.2599999998</v>
      </c>
      <c r="O21" s="319">
        <v>0.55774296874222395</v>
      </c>
      <c r="P21" s="316"/>
      <c r="Q21" s="316"/>
      <c r="R21" s="319">
        <v>0.311263693353721</v>
      </c>
      <c r="S21" s="316"/>
    </row>
    <row r="22" spans="1:19" s="157" customFormat="1" x14ac:dyDescent="0.25">
      <c r="A22" s="195" t="s">
        <v>32</v>
      </c>
      <c r="B22" s="196" t="s">
        <v>33</v>
      </c>
      <c r="C22" s="197">
        <v>101149523.45</v>
      </c>
      <c r="D22" s="197">
        <v>1130677.6399999999</v>
      </c>
      <c r="E22" s="197">
        <v>102280201.09</v>
      </c>
      <c r="F22" s="197">
        <v>33596795.189999998</v>
      </c>
      <c r="G22" s="197">
        <v>30785080.350000001</v>
      </c>
      <c r="H22" s="197">
        <v>0</v>
      </c>
      <c r="I22" s="197">
        <v>11639162.369999999</v>
      </c>
      <c r="J22" s="197">
        <v>10344315.41</v>
      </c>
      <c r="K22" s="197">
        <v>8801602.5700000003</v>
      </c>
      <c r="L22" s="197">
        <v>30785080.350000001</v>
      </c>
      <c r="M22" s="197">
        <v>30785080.350000001</v>
      </c>
      <c r="N22" s="197">
        <v>25718479.16</v>
      </c>
      <c r="O22" s="319">
        <v>0.83542023823238099</v>
      </c>
      <c r="P22" s="316"/>
      <c r="Q22" s="316"/>
      <c r="R22" s="319">
        <v>0.30098767915905</v>
      </c>
      <c r="S22" s="316"/>
    </row>
    <row r="23" spans="1:19" s="157" customFormat="1" ht="16.5" customHeight="1" x14ac:dyDescent="0.25">
      <c r="A23" s="195" t="s">
        <v>34</v>
      </c>
      <c r="B23" s="196" t="s">
        <v>35</v>
      </c>
      <c r="C23" s="197">
        <v>6000000</v>
      </c>
      <c r="D23" s="197">
        <v>0</v>
      </c>
      <c r="E23" s="197">
        <v>6000000</v>
      </c>
      <c r="F23" s="197">
        <v>1171059.0900000001</v>
      </c>
      <c r="G23" s="197">
        <v>1038689.09</v>
      </c>
      <c r="H23" s="197">
        <v>0</v>
      </c>
      <c r="I23" s="197">
        <v>244596.39</v>
      </c>
      <c r="J23" s="197">
        <v>271585.5</v>
      </c>
      <c r="K23" s="197">
        <v>522507.2</v>
      </c>
      <c r="L23" s="197">
        <v>1038689.09</v>
      </c>
      <c r="M23" s="197">
        <v>1038689.09</v>
      </c>
      <c r="N23" s="197">
        <v>984884.61</v>
      </c>
      <c r="O23" s="319">
        <v>0.94819962920762002</v>
      </c>
      <c r="P23" s="316"/>
      <c r="Q23" s="316"/>
      <c r="R23" s="319">
        <v>0.17311484833333299</v>
      </c>
      <c r="S23" s="316"/>
    </row>
    <row r="24" spans="1:19" s="157" customFormat="1" x14ac:dyDescent="0.25">
      <c r="A24" s="317" t="s">
        <v>25</v>
      </c>
      <c r="B24" s="316"/>
      <c r="C24" s="198">
        <v>407614926</v>
      </c>
      <c r="D24" s="198">
        <v>-2300000</v>
      </c>
      <c r="E24" s="198">
        <v>405314926</v>
      </c>
      <c r="F24" s="198">
        <v>305405099.91000003</v>
      </c>
      <c r="G24" s="198">
        <v>109437599.83</v>
      </c>
      <c r="H24" s="198">
        <v>0</v>
      </c>
      <c r="I24" s="198">
        <v>35842269.68</v>
      </c>
      <c r="J24" s="198">
        <v>38511147.25</v>
      </c>
      <c r="K24" s="198">
        <v>35084182.899999999</v>
      </c>
      <c r="L24" s="198">
        <v>109437599.83</v>
      </c>
      <c r="M24" s="198">
        <v>109437599.83</v>
      </c>
      <c r="N24" s="198">
        <v>96395351.900000006</v>
      </c>
      <c r="O24" s="315">
        <v>0.88082479924395496</v>
      </c>
      <c r="P24" s="316"/>
      <c r="Q24" s="316"/>
      <c r="R24" s="315">
        <v>0.27000634027970599</v>
      </c>
      <c r="S24" s="316"/>
    </row>
    <row r="25" spans="1:19" s="157" customFormat="1" ht="12.6" customHeight="1" x14ac:dyDescent="0.25">
      <c r="A25" s="318" t="s">
        <v>36</v>
      </c>
      <c r="B25" s="316"/>
      <c r="C25" s="316"/>
      <c r="D25" s="316"/>
      <c r="E25" s="316"/>
      <c r="F25" s="316"/>
      <c r="G25" s="316"/>
      <c r="H25" s="316"/>
      <c r="I25" s="316"/>
      <c r="J25" s="316"/>
      <c r="K25" s="316"/>
      <c r="L25" s="316"/>
      <c r="M25" s="316"/>
      <c r="N25" s="316"/>
      <c r="O25" s="316"/>
      <c r="P25" s="316"/>
      <c r="Q25" s="316"/>
      <c r="R25" s="316"/>
      <c r="S25" s="316"/>
    </row>
    <row r="26" spans="1:19" s="157" customFormat="1" ht="16.5" customHeight="1" x14ac:dyDescent="0.25">
      <c r="A26" s="195" t="s">
        <v>37</v>
      </c>
      <c r="B26" s="196" t="s">
        <v>38</v>
      </c>
      <c r="C26" s="197">
        <v>0</v>
      </c>
      <c r="D26" s="197">
        <v>5829.38</v>
      </c>
      <c r="E26" s="197">
        <v>5829.38</v>
      </c>
      <c r="F26" s="197">
        <v>0</v>
      </c>
      <c r="G26" s="197">
        <v>0</v>
      </c>
      <c r="H26" s="197">
        <v>0</v>
      </c>
      <c r="I26" s="197">
        <v>0</v>
      </c>
      <c r="J26" s="197">
        <v>0</v>
      </c>
      <c r="K26" s="197">
        <v>0</v>
      </c>
      <c r="L26" s="197">
        <v>0</v>
      </c>
      <c r="M26" s="197">
        <v>0</v>
      </c>
      <c r="N26" s="197">
        <v>0</v>
      </c>
      <c r="O26" s="319">
        <v>0</v>
      </c>
      <c r="P26" s="316"/>
      <c r="Q26" s="316"/>
      <c r="R26" s="319">
        <v>0</v>
      </c>
      <c r="S26" s="316"/>
    </row>
    <row r="27" spans="1:19" s="157" customFormat="1" x14ac:dyDescent="0.25">
      <c r="A27" s="317" t="s">
        <v>39</v>
      </c>
      <c r="B27" s="316"/>
      <c r="C27" s="198">
        <v>0</v>
      </c>
      <c r="D27" s="198">
        <v>5829.38</v>
      </c>
      <c r="E27" s="198">
        <v>5829.38</v>
      </c>
      <c r="F27" s="198">
        <v>0</v>
      </c>
      <c r="G27" s="198">
        <v>0</v>
      </c>
      <c r="H27" s="198">
        <v>0</v>
      </c>
      <c r="I27" s="198">
        <v>0</v>
      </c>
      <c r="J27" s="198">
        <v>0</v>
      </c>
      <c r="K27" s="198">
        <v>0</v>
      </c>
      <c r="L27" s="198">
        <v>0</v>
      </c>
      <c r="M27" s="198">
        <v>0</v>
      </c>
      <c r="N27" s="198">
        <v>0</v>
      </c>
      <c r="O27" s="315">
        <v>0</v>
      </c>
      <c r="P27" s="316"/>
      <c r="Q27" s="316"/>
      <c r="R27" s="315">
        <v>0</v>
      </c>
      <c r="S27" s="316"/>
    </row>
    <row r="28" spans="1:19" s="157" customFormat="1" x14ac:dyDescent="0.25">
      <c r="A28" s="317" t="s">
        <v>40</v>
      </c>
      <c r="B28" s="316"/>
      <c r="C28" s="198">
        <v>407614926</v>
      </c>
      <c r="D28" s="198">
        <v>-2294170.62</v>
      </c>
      <c r="E28" s="198">
        <v>405320755.38</v>
      </c>
      <c r="F28" s="198">
        <v>305405099.91000003</v>
      </c>
      <c r="G28" s="198">
        <v>109437599.83</v>
      </c>
      <c r="H28" s="198">
        <v>0</v>
      </c>
      <c r="I28" s="198">
        <v>35842269.68</v>
      </c>
      <c r="J28" s="198">
        <v>38511147.25</v>
      </c>
      <c r="K28" s="198">
        <v>35084182.899999999</v>
      </c>
      <c r="L28" s="198">
        <v>109437599.83</v>
      </c>
      <c r="M28" s="198">
        <v>109437599.83</v>
      </c>
      <c r="N28" s="198">
        <v>96395351.900000006</v>
      </c>
      <c r="O28" s="315">
        <v>0.88082479924395496</v>
      </c>
      <c r="P28" s="316"/>
      <c r="Q28" s="316"/>
      <c r="R28" s="315">
        <v>0.27000245701061898</v>
      </c>
      <c r="S28" s="316"/>
    </row>
    <row r="29" spans="1:19" s="157" customFormat="1" ht="11.85" customHeight="1" x14ac:dyDescent="0.25">
      <c r="A29" s="318" t="s">
        <v>41</v>
      </c>
      <c r="B29" s="316"/>
      <c r="C29" s="316"/>
      <c r="D29" s="316"/>
      <c r="E29" s="316"/>
      <c r="F29" s="316"/>
      <c r="G29" s="316"/>
      <c r="H29" s="316"/>
      <c r="I29" s="316"/>
      <c r="J29" s="316"/>
      <c r="K29" s="316"/>
      <c r="L29" s="316"/>
      <c r="M29" s="316"/>
      <c r="N29" s="316"/>
      <c r="O29" s="316"/>
      <c r="P29" s="316"/>
      <c r="Q29" s="316"/>
      <c r="R29" s="316"/>
      <c r="S29" s="316"/>
    </row>
    <row r="30" spans="1:19" s="157" customFormat="1" ht="12.6" customHeight="1" x14ac:dyDescent="0.25">
      <c r="A30" s="318" t="s">
        <v>22</v>
      </c>
      <c r="B30" s="316"/>
      <c r="C30" s="316"/>
      <c r="D30" s="316"/>
      <c r="E30" s="316"/>
      <c r="F30" s="316"/>
      <c r="G30" s="316"/>
      <c r="H30" s="316"/>
      <c r="I30" s="316"/>
      <c r="J30" s="316"/>
      <c r="K30" s="316"/>
      <c r="L30" s="316"/>
      <c r="M30" s="316"/>
      <c r="N30" s="316"/>
      <c r="O30" s="316"/>
      <c r="P30" s="316"/>
      <c r="Q30" s="316"/>
      <c r="R30" s="316"/>
      <c r="S30" s="316"/>
    </row>
    <row r="31" spans="1:19" s="157" customFormat="1" ht="16.5" customHeight="1" x14ac:dyDescent="0.25">
      <c r="A31" s="195" t="s">
        <v>42</v>
      </c>
      <c r="B31" s="196" t="s">
        <v>43</v>
      </c>
      <c r="C31" s="197">
        <v>0</v>
      </c>
      <c r="D31" s="197">
        <v>2300000</v>
      </c>
      <c r="E31" s="197">
        <v>2300000</v>
      </c>
      <c r="F31" s="197">
        <v>0</v>
      </c>
      <c r="G31" s="197">
        <v>0</v>
      </c>
      <c r="H31" s="197">
        <v>0</v>
      </c>
      <c r="I31" s="197">
        <v>0</v>
      </c>
      <c r="J31" s="197">
        <v>0</v>
      </c>
      <c r="K31" s="197">
        <v>0</v>
      </c>
      <c r="L31" s="197">
        <v>0</v>
      </c>
      <c r="M31" s="197">
        <v>0</v>
      </c>
      <c r="N31" s="197">
        <v>0</v>
      </c>
      <c r="O31" s="319">
        <v>0</v>
      </c>
      <c r="P31" s="316"/>
      <c r="Q31" s="316"/>
      <c r="R31" s="319">
        <v>0</v>
      </c>
      <c r="S31" s="316"/>
    </row>
    <row r="32" spans="1:19" s="157" customFormat="1" x14ac:dyDescent="0.25">
      <c r="A32" s="317" t="s">
        <v>25</v>
      </c>
      <c r="B32" s="316"/>
      <c r="C32" s="198">
        <v>0</v>
      </c>
      <c r="D32" s="198">
        <v>2300000</v>
      </c>
      <c r="E32" s="198">
        <v>2300000</v>
      </c>
      <c r="F32" s="198">
        <v>0</v>
      </c>
      <c r="G32" s="198">
        <v>0</v>
      </c>
      <c r="H32" s="198">
        <v>0</v>
      </c>
      <c r="I32" s="198">
        <v>0</v>
      </c>
      <c r="J32" s="198">
        <v>0</v>
      </c>
      <c r="K32" s="198">
        <v>0</v>
      </c>
      <c r="L32" s="198">
        <v>0</v>
      </c>
      <c r="M32" s="198">
        <v>0</v>
      </c>
      <c r="N32" s="198">
        <v>0</v>
      </c>
      <c r="O32" s="315">
        <v>0</v>
      </c>
      <c r="P32" s="316"/>
      <c r="Q32" s="316"/>
      <c r="R32" s="315">
        <v>0</v>
      </c>
      <c r="S32" s="316"/>
    </row>
    <row r="33" spans="1:19" s="157" customFormat="1" ht="12.6" customHeight="1" x14ac:dyDescent="0.25">
      <c r="A33" s="318" t="s">
        <v>36</v>
      </c>
      <c r="B33" s="316"/>
      <c r="C33" s="316"/>
      <c r="D33" s="316"/>
      <c r="E33" s="316"/>
      <c r="F33" s="316"/>
      <c r="G33" s="316"/>
      <c r="H33" s="316"/>
      <c r="I33" s="316"/>
      <c r="J33" s="316"/>
      <c r="K33" s="316"/>
      <c r="L33" s="316"/>
      <c r="M33" s="316"/>
      <c r="N33" s="316"/>
      <c r="O33" s="316"/>
      <c r="P33" s="316"/>
      <c r="Q33" s="316"/>
      <c r="R33" s="316"/>
      <c r="S33" s="316"/>
    </row>
    <row r="34" spans="1:19" s="157" customFormat="1" x14ac:dyDescent="0.25">
      <c r="A34" s="195" t="s">
        <v>44</v>
      </c>
      <c r="B34" s="196" t="s">
        <v>45</v>
      </c>
      <c r="C34" s="197">
        <v>0</v>
      </c>
      <c r="D34" s="197">
        <v>432073.79</v>
      </c>
      <c r="E34" s="197">
        <v>432073.79</v>
      </c>
      <c r="F34" s="197">
        <v>0</v>
      </c>
      <c r="G34" s="197">
        <v>0</v>
      </c>
      <c r="H34" s="197">
        <v>0</v>
      </c>
      <c r="I34" s="197">
        <v>0</v>
      </c>
      <c r="J34" s="197">
        <v>0</v>
      </c>
      <c r="K34" s="197">
        <v>0</v>
      </c>
      <c r="L34" s="197">
        <v>0</v>
      </c>
      <c r="M34" s="197">
        <v>0</v>
      </c>
      <c r="N34" s="197">
        <v>0</v>
      </c>
      <c r="O34" s="319">
        <v>0</v>
      </c>
      <c r="P34" s="316"/>
      <c r="Q34" s="316"/>
      <c r="R34" s="319">
        <v>0</v>
      </c>
      <c r="S34" s="316"/>
    </row>
    <row r="35" spans="1:19" s="157" customFormat="1" x14ac:dyDescent="0.25">
      <c r="A35" s="317" t="s">
        <v>39</v>
      </c>
      <c r="B35" s="316"/>
      <c r="C35" s="198">
        <v>0</v>
      </c>
      <c r="D35" s="198">
        <v>432073.79</v>
      </c>
      <c r="E35" s="198">
        <v>432073.79</v>
      </c>
      <c r="F35" s="198">
        <v>0</v>
      </c>
      <c r="G35" s="198">
        <v>0</v>
      </c>
      <c r="H35" s="198">
        <v>0</v>
      </c>
      <c r="I35" s="198">
        <v>0</v>
      </c>
      <c r="J35" s="198">
        <v>0</v>
      </c>
      <c r="K35" s="198">
        <v>0</v>
      </c>
      <c r="L35" s="198">
        <v>0</v>
      </c>
      <c r="M35" s="198">
        <v>0</v>
      </c>
      <c r="N35" s="198">
        <v>0</v>
      </c>
      <c r="O35" s="315">
        <v>0</v>
      </c>
      <c r="P35" s="316"/>
      <c r="Q35" s="316"/>
      <c r="R35" s="315">
        <v>0</v>
      </c>
      <c r="S35" s="316"/>
    </row>
    <row r="36" spans="1:19" s="157" customFormat="1" x14ac:dyDescent="0.25">
      <c r="A36" s="317" t="s">
        <v>46</v>
      </c>
      <c r="B36" s="316"/>
      <c r="C36" s="198">
        <v>0</v>
      </c>
      <c r="D36" s="198">
        <v>2732073.79</v>
      </c>
      <c r="E36" s="198">
        <v>2732073.79</v>
      </c>
      <c r="F36" s="198">
        <v>0</v>
      </c>
      <c r="G36" s="198">
        <v>0</v>
      </c>
      <c r="H36" s="198">
        <v>0</v>
      </c>
      <c r="I36" s="198">
        <v>0</v>
      </c>
      <c r="J36" s="198">
        <v>0</v>
      </c>
      <c r="K36" s="198">
        <v>0</v>
      </c>
      <c r="L36" s="198">
        <v>0</v>
      </c>
      <c r="M36" s="198">
        <v>0</v>
      </c>
      <c r="N36" s="198">
        <v>0</v>
      </c>
      <c r="O36" s="315">
        <v>0</v>
      </c>
      <c r="P36" s="316"/>
      <c r="Q36" s="316"/>
      <c r="R36" s="315">
        <v>0</v>
      </c>
      <c r="S36" s="316"/>
    </row>
    <row r="37" spans="1:19" s="157" customFormat="1" x14ac:dyDescent="0.25">
      <c r="A37" s="317" t="s">
        <v>47</v>
      </c>
      <c r="B37" s="316"/>
      <c r="C37" s="198">
        <v>407614926</v>
      </c>
      <c r="D37" s="198">
        <v>14537007.560000001</v>
      </c>
      <c r="E37" s="198">
        <v>422151933.56</v>
      </c>
      <c r="F37" s="198">
        <v>305405099.91000003</v>
      </c>
      <c r="G37" s="198">
        <v>109437599.83</v>
      </c>
      <c r="H37" s="198">
        <v>0</v>
      </c>
      <c r="I37" s="198">
        <v>35842269.68</v>
      </c>
      <c r="J37" s="198">
        <v>38511147.25</v>
      </c>
      <c r="K37" s="198">
        <v>35084182.899999999</v>
      </c>
      <c r="L37" s="198">
        <v>109437599.83</v>
      </c>
      <c r="M37" s="198">
        <v>109437599.83</v>
      </c>
      <c r="N37" s="198">
        <v>96395351.900000006</v>
      </c>
      <c r="O37" s="315">
        <v>0.88082479924395496</v>
      </c>
      <c r="P37" s="316"/>
      <c r="Q37" s="316"/>
      <c r="R37" s="315">
        <v>0.259237471464633</v>
      </c>
      <c r="S37" s="316"/>
    </row>
    <row r="38" spans="1:19" s="157" customFormat="1" x14ac:dyDescent="0.25">
      <c r="A38" s="317" t="s">
        <v>48</v>
      </c>
      <c r="B38" s="316"/>
      <c r="C38" s="198">
        <v>407614926</v>
      </c>
      <c r="D38" s="198">
        <v>14537007.560000001</v>
      </c>
      <c r="E38" s="198">
        <v>422151933.56</v>
      </c>
      <c r="F38" s="198">
        <v>305405099.91000003</v>
      </c>
      <c r="G38" s="198">
        <v>109437599.83</v>
      </c>
      <c r="H38" s="198">
        <v>0</v>
      </c>
      <c r="I38" s="198">
        <v>35842269.68</v>
      </c>
      <c r="J38" s="198">
        <v>38511147.25</v>
      </c>
      <c r="K38" s="198">
        <v>35084182.899999999</v>
      </c>
      <c r="L38" s="198">
        <v>109437599.83</v>
      </c>
      <c r="M38" s="198">
        <v>109437599.83</v>
      </c>
      <c r="N38" s="198">
        <v>96395351.900000006</v>
      </c>
      <c r="O38" s="315">
        <v>0.88082479924395496</v>
      </c>
      <c r="P38" s="316"/>
      <c r="Q38" s="316"/>
      <c r="R38" s="315">
        <v>0.259237471464633</v>
      </c>
      <c r="S38" s="316"/>
    </row>
    <row r="39" spans="1:19" s="157" customFormat="1" ht="12.6" customHeight="1" x14ac:dyDescent="0.25">
      <c r="A39" s="318" t="s">
        <v>49</v>
      </c>
      <c r="B39" s="316"/>
      <c r="C39" s="316"/>
      <c r="D39" s="316"/>
      <c r="E39" s="316"/>
      <c r="F39" s="316"/>
      <c r="G39" s="316"/>
      <c r="H39" s="316"/>
      <c r="I39" s="316"/>
      <c r="J39" s="316"/>
      <c r="K39" s="316"/>
      <c r="L39" s="316"/>
      <c r="M39" s="316"/>
      <c r="N39" s="316"/>
      <c r="O39" s="316"/>
      <c r="P39" s="316"/>
      <c r="Q39" s="316"/>
      <c r="R39" s="316"/>
      <c r="S39" s="316"/>
    </row>
    <row r="40" spans="1:19" s="157" customFormat="1" ht="11.1" customHeight="1" x14ac:dyDescent="0.25">
      <c r="A40" s="318" t="s">
        <v>50</v>
      </c>
      <c r="B40" s="316"/>
      <c r="C40" s="316"/>
      <c r="D40" s="316"/>
      <c r="E40" s="316"/>
      <c r="F40" s="316"/>
      <c r="G40" s="316"/>
      <c r="H40" s="316"/>
      <c r="I40" s="316"/>
      <c r="J40" s="316"/>
      <c r="K40" s="316"/>
      <c r="L40" s="316"/>
      <c r="M40" s="316"/>
      <c r="N40" s="316"/>
      <c r="O40" s="316"/>
      <c r="P40" s="316"/>
      <c r="Q40" s="316"/>
      <c r="R40" s="316"/>
      <c r="S40" s="316"/>
    </row>
    <row r="41" spans="1:19" s="157" customFormat="1" ht="11.85" customHeight="1" x14ac:dyDescent="0.25">
      <c r="A41" s="318" t="s">
        <v>27</v>
      </c>
      <c r="B41" s="316"/>
      <c r="C41" s="316"/>
      <c r="D41" s="316"/>
      <c r="E41" s="316"/>
      <c r="F41" s="316"/>
      <c r="G41" s="316"/>
      <c r="H41" s="316"/>
      <c r="I41" s="316"/>
      <c r="J41" s="316"/>
      <c r="K41" s="316"/>
      <c r="L41" s="316"/>
      <c r="M41" s="316"/>
      <c r="N41" s="316"/>
      <c r="O41" s="316"/>
      <c r="P41" s="316"/>
      <c r="Q41" s="316"/>
      <c r="R41" s="316"/>
      <c r="S41" s="316"/>
    </row>
    <row r="42" spans="1:19" s="157" customFormat="1" ht="12.6" customHeight="1" x14ac:dyDescent="0.25">
      <c r="A42" s="318" t="s">
        <v>22</v>
      </c>
      <c r="B42" s="316"/>
      <c r="C42" s="316"/>
      <c r="D42" s="316"/>
      <c r="E42" s="316"/>
      <c r="F42" s="316"/>
      <c r="G42" s="316"/>
      <c r="H42" s="316"/>
      <c r="I42" s="316"/>
      <c r="J42" s="316"/>
      <c r="K42" s="316"/>
      <c r="L42" s="316"/>
      <c r="M42" s="316"/>
      <c r="N42" s="316"/>
      <c r="O42" s="316"/>
      <c r="P42" s="316"/>
      <c r="Q42" s="316"/>
      <c r="R42" s="316"/>
      <c r="S42" s="316"/>
    </row>
    <row r="43" spans="1:19" s="157" customFormat="1" x14ac:dyDescent="0.25">
      <c r="A43" s="195" t="s">
        <v>32</v>
      </c>
      <c r="B43" s="196" t="s">
        <v>33</v>
      </c>
      <c r="C43" s="197">
        <v>8700000</v>
      </c>
      <c r="D43" s="197">
        <v>44421.61</v>
      </c>
      <c r="E43" s="197">
        <v>8744421.6099999994</v>
      </c>
      <c r="F43" s="197">
        <v>1962720</v>
      </c>
      <c r="G43" s="197">
        <v>929102</v>
      </c>
      <c r="H43" s="197">
        <v>0</v>
      </c>
      <c r="I43" s="197">
        <v>193720</v>
      </c>
      <c r="J43" s="197">
        <v>193720</v>
      </c>
      <c r="K43" s="197">
        <v>541662</v>
      </c>
      <c r="L43" s="197">
        <v>929102</v>
      </c>
      <c r="M43" s="197">
        <v>929102</v>
      </c>
      <c r="N43" s="197">
        <v>735382</v>
      </c>
      <c r="O43" s="319">
        <v>0.79149759660403296</v>
      </c>
      <c r="P43" s="316"/>
      <c r="Q43" s="316"/>
      <c r="R43" s="319">
        <v>0.10625082383236099</v>
      </c>
      <c r="S43" s="316"/>
    </row>
    <row r="44" spans="1:19" s="157" customFormat="1" ht="16.5" customHeight="1" x14ac:dyDescent="0.25">
      <c r="A44" s="195" t="s">
        <v>34</v>
      </c>
      <c r="B44" s="196" t="s">
        <v>35</v>
      </c>
      <c r="C44" s="197">
        <v>17650000</v>
      </c>
      <c r="D44" s="197">
        <v>849996</v>
      </c>
      <c r="E44" s="197">
        <v>18499996</v>
      </c>
      <c r="F44" s="197">
        <v>1942651.6</v>
      </c>
      <c r="G44" s="197">
        <v>1741351.6</v>
      </c>
      <c r="H44" s="197">
        <v>0</v>
      </c>
      <c r="I44" s="197">
        <v>0</v>
      </c>
      <c r="J44" s="197">
        <v>774023</v>
      </c>
      <c r="K44" s="197">
        <v>967328.6</v>
      </c>
      <c r="L44" s="197">
        <v>1741351.6</v>
      </c>
      <c r="M44" s="197">
        <v>1741351.6</v>
      </c>
      <c r="N44" s="197">
        <v>1316851.6000000001</v>
      </c>
      <c r="O44" s="319">
        <v>0.756223843593677</v>
      </c>
      <c r="P44" s="316"/>
      <c r="Q44" s="316"/>
      <c r="R44" s="319">
        <v>9.4127133865326201E-2</v>
      </c>
      <c r="S44" s="316"/>
    </row>
    <row r="45" spans="1:19" s="157" customFormat="1" ht="16.5" customHeight="1" x14ac:dyDescent="0.25">
      <c r="A45" s="195" t="s">
        <v>37</v>
      </c>
      <c r="B45" s="196" t="s">
        <v>38</v>
      </c>
      <c r="C45" s="197">
        <v>8591025</v>
      </c>
      <c r="D45" s="197">
        <v>-4390067.1500000004</v>
      </c>
      <c r="E45" s="197">
        <v>4200957.8499999996</v>
      </c>
      <c r="F45" s="197">
        <v>0</v>
      </c>
      <c r="G45" s="197">
        <v>0</v>
      </c>
      <c r="H45" s="197">
        <v>0</v>
      </c>
      <c r="I45" s="197">
        <v>0</v>
      </c>
      <c r="J45" s="197">
        <v>0</v>
      </c>
      <c r="K45" s="197">
        <v>0</v>
      </c>
      <c r="L45" s="197">
        <v>0</v>
      </c>
      <c r="M45" s="197">
        <v>0</v>
      </c>
      <c r="N45" s="197">
        <v>0</v>
      </c>
      <c r="O45" s="319">
        <v>0</v>
      </c>
      <c r="P45" s="316"/>
      <c r="Q45" s="316"/>
      <c r="R45" s="319">
        <v>0</v>
      </c>
      <c r="S45" s="316"/>
    </row>
    <row r="46" spans="1:19" s="157" customFormat="1" x14ac:dyDescent="0.25">
      <c r="A46" s="317" t="s">
        <v>25</v>
      </c>
      <c r="B46" s="316"/>
      <c r="C46" s="198">
        <v>34941025</v>
      </c>
      <c r="D46" s="198">
        <v>-3495649.54</v>
      </c>
      <c r="E46" s="198">
        <v>31445375.460000001</v>
      </c>
      <c r="F46" s="198">
        <v>3905371.6</v>
      </c>
      <c r="G46" s="198">
        <v>2670453.6</v>
      </c>
      <c r="H46" s="198">
        <v>0</v>
      </c>
      <c r="I46" s="198">
        <v>193720</v>
      </c>
      <c r="J46" s="198">
        <v>967743</v>
      </c>
      <c r="K46" s="198">
        <v>1508990.6</v>
      </c>
      <c r="L46" s="198">
        <v>2670453.6</v>
      </c>
      <c r="M46" s="198">
        <v>2670453.6</v>
      </c>
      <c r="N46" s="198">
        <v>2052233.6</v>
      </c>
      <c r="O46" s="315">
        <v>0.76849625846335601</v>
      </c>
      <c r="P46" s="316"/>
      <c r="Q46" s="316"/>
      <c r="R46" s="315">
        <v>8.4923571779161697E-2</v>
      </c>
      <c r="S46" s="316"/>
    </row>
    <row r="47" spans="1:19" s="157" customFormat="1" ht="12.6" customHeight="1" x14ac:dyDescent="0.25">
      <c r="A47" s="318" t="s">
        <v>36</v>
      </c>
      <c r="B47" s="316"/>
      <c r="C47" s="316"/>
      <c r="D47" s="316"/>
      <c r="E47" s="316"/>
      <c r="F47" s="316"/>
      <c r="G47" s="316"/>
      <c r="H47" s="316"/>
      <c r="I47" s="316"/>
      <c r="J47" s="316"/>
      <c r="K47" s="316"/>
      <c r="L47" s="316"/>
      <c r="M47" s="316"/>
      <c r="N47" s="316"/>
      <c r="O47" s="316"/>
      <c r="P47" s="316"/>
      <c r="Q47" s="316"/>
      <c r="R47" s="316"/>
      <c r="S47" s="316"/>
    </row>
    <row r="48" spans="1:19" s="157" customFormat="1" ht="16.5" customHeight="1" x14ac:dyDescent="0.25">
      <c r="A48" s="195" t="s">
        <v>37</v>
      </c>
      <c r="B48" s="196" t="s">
        <v>38</v>
      </c>
      <c r="C48" s="197">
        <v>0</v>
      </c>
      <c r="D48" s="197">
        <v>167875.9</v>
      </c>
      <c r="E48" s="197">
        <v>167875.9</v>
      </c>
      <c r="F48" s="197">
        <v>0</v>
      </c>
      <c r="G48" s="197">
        <v>0</v>
      </c>
      <c r="H48" s="197">
        <v>0</v>
      </c>
      <c r="I48" s="197">
        <v>0</v>
      </c>
      <c r="J48" s="197">
        <v>0</v>
      </c>
      <c r="K48" s="197">
        <v>0</v>
      </c>
      <c r="L48" s="197">
        <v>0</v>
      </c>
      <c r="M48" s="197">
        <v>0</v>
      </c>
      <c r="N48" s="197">
        <v>0</v>
      </c>
      <c r="O48" s="319">
        <v>0</v>
      </c>
      <c r="P48" s="316"/>
      <c r="Q48" s="316"/>
      <c r="R48" s="319">
        <v>0</v>
      </c>
      <c r="S48" s="316"/>
    </row>
    <row r="49" spans="1:19" s="157" customFormat="1" x14ac:dyDescent="0.25">
      <c r="A49" s="317" t="s">
        <v>39</v>
      </c>
      <c r="B49" s="316"/>
      <c r="C49" s="198">
        <v>0</v>
      </c>
      <c r="D49" s="198">
        <v>167875.9</v>
      </c>
      <c r="E49" s="198">
        <v>167875.9</v>
      </c>
      <c r="F49" s="198">
        <v>0</v>
      </c>
      <c r="G49" s="198">
        <v>0</v>
      </c>
      <c r="H49" s="198">
        <v>0</v>
      </c>
      <c r="I49" s="198">
        <v>0</v>
      </c>
      <c r="J49" s="198">
        <v>0</v>
      </c>
      <c r="K49" s="198">
        <v>0</v>
      </c>
      <c r="L49" s="198">
        <v>0</v>
      </c>
      <c r="M49" s="198">
        <v>0</v>
      </c>
      <c r="N49" s="198">
        <v>0</v>
      </c>
      <c r="O49" s="315">
        <v>0</v>
      </c>
      <c r="P49" s="316"/>
      <c r="Q49" s="316"/>
      <c r="R49" s="315">
        <v>0</v>
      </c>
      <c r="S49" s="316"/>
    </row>
    <row r="50" spans="1:19" s="157" customFormat="1" x14ac:dyDescent="0.25">
      <c r="A50" s="317" t="s">
        <v>40</v>
      </c>
      <c r="B50" s="316"/>
      <c r="C50" s="198">
        <v>34941025</v>
      </c>
      <c r="D50" s="198">
        <v>-3327773.64</v>
      </c>
      <c r="E50" s="198">
        <v>31613251.359999999</v>
      </c>
      <c r="F50" s="198">
        <v>3905371.6</v>
      </c>
      <c r="G50" s="198">
        <v>2670453.6</v>
      </c>
      <c r="H50" s="198">
        <v>0</v>
      </c>
      <c r="I50" s="198">
        <v>193720</v>
      </c>
      <c r="J50" s="198">
        <v>967743</v>
      </c>
      <c r="K50" s="198">
        <v>1508990.6</v>
      </c>
      <c r="L50" s="198">
        <v>2670453.6</v>
      </c>
      <c r="M50" s="198">
        <v>2670453.6</v>
      </c>
      <c r="N50" s="198">
        <v>2052233.6</v>
      </c>
      <c r="O50" s="315">
        <v>0.76849625846335601</v>
      </c>
      <c r="P50" s="316"/>
      <c r="Q50" s="316"/>
      <c r="R50" s="315">
        <v>8.4472601998126104E-2</v>
      </c>
      <c r="S50" s="316"/>
    </row>
    <row r="51" spans="1:19" s="157" customFormat="1" ht="11.85" customHeight="1" x14ac:dyDescent="0.25">
      <c r="A51" s="318" t="s">
        <v>41</v>
      </c>
      <c r="B51" s="316"/>
      <c r="C51" s="316"/>
      <c r="D51" s="316"/>
      <c r="E51" s="316"/>
      <c r="F51" s="316"/>
      <c r="G51" s="316"/>
      <c r="H51" s="316"/>
      <c r="I51" s="316"/>
      <c r="J51" s="316"/>
      <c r="K51" s="316"/>
      <c r="L51" s="316"/>
      <c r="M51" s="316"/>
      <c r="N51" s="316"/>
      <c r="O51" s="316"/>
      <c r="P51" s="316"/>
      <c r="Q51" s="316"/>
      <c r="R51" s="316"/>
      <c r="S51" s="316"/>
    </row>
    <row r="52" spans="1:19" s="157" customFormat="1" ht="12.6" customHeight="1" x14ac:dyDescent="0.25">
      <c r="A52" s="318" t="s">
        <v>22</v>
      </c>
      <c r="B52" s="316"/>
      <c r="C52" s="316"/>
      <c r="D52" s="316"/>
      <c r="E52" s="316"/>
      <c r="F52" s="316"/>
      <c r="G52" s="316"/>
      <c r="H52" s="316"/>
      <c r="I52" s="316"/>
      <c r="J52" s="316"/>
      <c r="K52" s="316"/>
      <c r="L52" s="316"/>
      <c r="M52" s="316"/>
      <c r="N52" s="316"/>
      <c r="O52" s="316"/>
      <c r="P52" s="316"/>
      <c r="Q52" s="316"/>
      <c r="R52" s="316"/>
      <c r="S52" s="316"/>
    </row>
    <row r="53" spans="1:19" s="157" customFormat="1" ht="16.5" customHeight="1" x14ac:dyDescent="0.25">
      <c r="A53" s="195" t="s">
        <v>42</v>
      </c>
      <c r="B53" s="196" t="s">
        <v>43</v>
      </c>
      <c r="C53" s="197">
        <v>0</v>
      </c>
      <c r="D53" s="197">
        <v>896659.84</v>
      </c>
      <c r="E53" s="197">
        <v>896659.84</v>
      </c>
      <c r="F53" s="197">
        <v>213983.04</v>
      </c>
      <c r="G53" s="197">
        <v>213983.04</v>
      </c>
      <c r="H53" s="197">
        <v>0</v>
      </c>
      <c r="I53" s="197">
        <v>99709.04</v>
      </c>
      <c r="J53" s="197">
        <v>114274</v>
      </c>
      <c r="K53" s="197">
        <v>0</v>
      </c>
      <c r="L53" s="197">
        <v>213983.04</v>
      </c>
      <c r="M53" s="197">
        <v>213983.04</v>
      </c>
      <c r="N53" s="197">
        <v>184983.04000000001</v>
      </c>
      <c r="O53" s="319">
        <v>0.86447524065458603</v>
      </c>
      <c r="P53" s="316"/>
      <c r="Q53" s="316"/>
      <c r="R53" s="319">
        <v>0.23864461243184501</v>
      </c>
      <c r="S53" s="316"/>
    </row>
    <row r="54" spans="1:19" s="157" customFormat="1" x14ac:dyDescent="0.25">
      <c r="A54" s="195" t="s">
        <v>44</v>
      </c>
      <c r="B54" s="196" t="s">
        <v>45</v>
      </c>
      <c r="C54" s="197">
        <v>0</v>
      </c>
      <c r="D54" s="197">
        <v>2598989.7000000002</v>
      </c>
      <c r="E54" s="197">
        <v>2598989.7000000002</v>
      </c>
      <c r="F54" s="197">
        <v>0</v>
      </c>
      <c r="G54" s="197">
        <v>0</v>
      </c>
      <c r="H54" s="197">
        <v>0</v>
      </c>
      <c r="I54" s="197">
        <v>0</v>
      </c>
      <c r="J54" s="197">
        <v>0</v>
      </c>
      <c r="K54" s="197">
        <v>0</v>
      </c>
      <c r="L54" s="197">
        <v>0</v>
      </c>
      <c r="M54" s="197">
        <v>0</v>
      </c>
      <c r="N54" s="197">
        <v>0</v>
      </c>
      <c r="O54" s="319">
        <v>0</v>
      </c>
      <c r="P54" s="316"/>
      <c r="Q54" s="316"/>
      <c r="R54" s="319">
        <v>0</v>
      </c>
      <c r="S54" s="316"/>
    </row>
    <row r="55" spans="1:19" s="157" customFormat="1" x14ac:dyDescent="0.25">
      <c r="A55" s="317" t="s">
        <v>25</v>
      </c>
      <c r="B55" s="316"/>
      <c r="C55" s="198">
        <v>0</v>
      </c>
      <c r="D55" s="198">
        <v>3495649.54</v>
      </c>
      <c r="E55" s="198">
        <v>3495649.54</v>
      </c>
      <c r="F55" s="198">
        <v>213983.04</v>
      </c>
      <c r="G55" s="198">
        <v>213983.04</v>
      </c>
      <c r="H55" s="198">
        <v>0</v>
      </c>
      <c r="I55" s="198">
        <v>99709.04</v>
      </c>
      <c r="J55" s="198">
        <v>114274</v>
      </c>
      <c r="K55" s="198">
        <v>0</v>
      </c>
      <c r="L55" s="198">
        <v>213983.04</v>
      </c>
      <c r="M55" s="198">
        <v>213983.04</v>
      </c>
      <c r="N55" s="198">
        <v>184983.04000000001</v>
      </c>
      <c r="O55" s="315">
        <v>0.86447524065458603</v>
      </c>
      <c r="P55" s="316"/>
      <c r="Q55" s="316"/>
      <c r="R55" s="315">
        <v>6.1214099855101602E-2</v>
      </c>
      <c r="S55" s="316"/>
    </row>
    <row r="56" spans="1:19" s="157" customFormat="1" x14ac:dyDescent="0.25">
      <c r="A56" s="317" t="s">
        <v>46</v>
      </c>
      <c r="B56" s="316"/>
      <c r="C56" s="198">
        <v>0</v>
      </c>
      <c r="D56" s="198">
        <v>3495649.54</v>
      </c>
      <c r="E56" s="198">
        <v>3495649.54</v>
      </c>
      <c r="F56" s="198">
        <v>213983.04</v>
      </c>
      <c r="G56" s="198">
        <v>213983.04</v>
      </c>
      <c r="H56" s="198">
        <v>0</v>
      </c>
      <c r="I56" s="198">
        <v>99709.04</v>
      </c>
      <c r="J56" s="198">
        <v>114274</v>
      </c>
      <c r="K56" s="198">
        <v>0</v>
      </c>
      <c r="L56" s="198">
        <v>213983.04</v>
      </c>
      <c r="M56" s="198">
        <v>213983.04</v>
      </c>
      <c r="N56" s="198">
        <v>184983.04000000001</v>
      </c>
      <c r="O56" s="315">
        <v>0.86447524065458603</v>
      </c>
      <c r="P56" s="316"/>
      <c r="Q56" s="316"/>
      <c r="R56" s="315">
        <v>6.1214099855101602E-2</v>
      </c>
      <c r="S56" s="316"/>
    </row>
    <row r="57" spans="1:19" s="157" customFormat="1" x14ac:dyDescent="0.25">
      <c r="A57" s="317" t="s">
        <v>51</v>
      </c>
      <c r="B57" s="316"/>
      <c r="C57" s="198">
        <v>34941025</v>
      </c>
      <c r="D57" s="198">
        <v>167875.9</v>
      </c>
      <c r="E57" s="198">
        <v>35108900.899999999</v>
      </c>
      <c r="F57" s="198">
        <v>4119354.64</v>
      </c>
      <c r="G57" s="198">
        <v>2884436.64</v>
      </c>
      <c r="H57" s="198">
        <v>0</v>
      </c>
      <c r="I57" s="198">
        <v>293429.03999999998</v>
      </c>
      <c r="J57" s="198">
        <v>1082017</v>
      </c>
      <c r="K57" s="198">
        <v>1508990.6</v>
      </c>
      <c r="L57" s="198">
        <v>2884436.64</v>
      </c>
      <c r="M57" s="198">
        <v>2884436.64</v>
      </c>
      <c r="N57" s="198">
        <v>2237216.64</v>
      </c>
      <c r="O57" s="315">
        <v>0.77561649612105898</v>
      </c>
      <c r="P57" s="316"/>
      <c r="Q57" s="316"/>
      <c r="R57" s="315">
        <v>8.2156848151290304E-2</v>
      </c>
      <c r="S57" s="316"/>
    </row>
    <row r="58" spans="1:19" s="157" customFormat="1" x14ac:dyDescent="0.25">
      <c r="A58" s="317" t="s">
        <v>52</v>
      </c>
      <c r="B58" s="316"/>
      <c r="C58" s="198">
        <v>34941025</v>
      </c>
      <c r="D58" s="198">
        <v>167875.9</v>
      </c>
      <c r="E58" s="198">
        <v>35108900.899999999</v>
      </c>
      <c r="F58" s="198">
        <v>4119354.64</v>
      </c>
      <c r="G58" s="198">
        <v>2884436.64</v>
      </c>
      <c r="H58" s="198">
        <v>0</v>
      </c>
      <c r="I58" s="198">
        <v>293429.03999999998</v>
      </c>
      <c r="J58" s="198">
        <v>1082017</v>
      </c>
      <c r="K58" s="198">
        <v>1508990.6</v>
      </c>
      <c r="L58" s="198">
        <v>2884436.64</v>
      </c>
      <c r="M58" s="198">
        <v>2884436.64</v>
      </c>
      <c r="N58" s="198">
        <v>2237216.64</v>
      </c>
      <c r="O58" s="315">
        <v>0.77561649612105898</v>
      </c>
      <c r="P58" s="316"/>
      <c r="Q58" s="316"/>
      <c r="R58" s="315">
        <v>8.2156848151290304E-2</v>
      </c>
      <c r="S58" s="316"/>
    </row>
    <row r="59" spans="1:19" s="157" customFormat="1" ht="12.6" customHeight="1" x14ac:dyDescent="0.25">
      <c r="A59" s="318" t="s">
        <v>53</v>
      </c>
      <c r="B59" s="316"/>
      <c r="C59" s="316"/>
      <c r="D59" s="316"/>
      <c r="E59" s="316"/>
      <c r="F59" s="316"/>
      <c r="G59" s="316"/>
      <c r="H59" s="316"/>
      <c r="I59" s="316"/>
      <c r="J59" s="316"/>
      <c r="K59" s="316"/>
      <c r="L59" s="316"/>
      <c r="M59" s="316"/>
      <c r="N59" s="316"/>
      <c r="O59" s="316"/>
      <c r="P59" s="316"/>
      <c r="Q59" s="316"/>
      <c r="R59" s="316"/>
      <c r="S59" s="316"/>
    </row>
    <row r="60" spans="1:19" s="157" customFormat="1" ht="11.1" customHeight="1" x14ac:dyDescent="0.25">
      <c r="A60" s="318" t="s">
        <v>54</v>
      </c>
      <c r="B60" s="316"/>
      <c r="C60" s="316"/>
      <c r="D60" s="316"/>
      <c r="E60" s="316"/>
      <c r="F60" s="316"/>
      <c r="G60" s="316"/>
      <c r="H60" s="316"/>
      <c r="I60" s="316"/>
      <c r="J60" s="316"/>
      <c r="K60" s="316"/>
      <c r="L60" s="316"/>
      <c r="M60" s="316"/>
      <c r="N60" s="316"/>
      <c r="O60" s="316"/>
      <c r="P60" s="316"/>
      <c r="Q60" s="316"/>
      <c r="R60" s="316"/>
      <c r="S60" s="316"/>
    </row>
    <row r="61" spans="1:19" s="157" customFormat="1" ht="11.85" customHeight="1" x14ac:dyDescent="0.25">
      <c r="A61" s="318" t="s">
        <v>27</v>
      </c>
      <c r="B61" s="316"/>
      <c r="C61" s="316"/>
      <c r="D61" s="316"/>
      <c r="E61" s="316"/>
      <c r="F61" s="316"/>
      <c r="G61" s="316"/>
      <c r="H61" s="316"/>
      <c r="I61" s="316"/>
      <c r="J61" s="316"/>
      <c r="K61" s="316"/>
      <c r="L61" s="316"/>
      <c r="M61" s="316"/>
      <c r="N61" s="316"/>
      <c r="O61" s="316"/>
      <c r="P61" s="316"/>
      <c r="Q61" s="316"/>
      <c r="R61" s="316"/>
      <c r="S61" s="316"/>
    </row>
    <row r="62" spans="1:19" s="157" customFormat="1" ht="12.6" customHeight="1" x14ac:dyDescent="0.25">
      <c r="A62" s="318" t="s">
        <v>22</v>
      </c>
      <c r="B62" s="316"/>
      <c r="C62" s="316"/>
      <c r="D62" s="316"/>
      <c r="E62" s="316"/>
      <c r="F62" s="316"/>
      <c r="G62" s="316"/>
      <c r="H62" s="316"/>
      <c r="I62" s="316"/>
      <c r="J62" s="316"/>
      <c r="K62" s="316"/>
      <c r="L62" s="316"/>
      <c r="M62" s="316"/>
      <c r="N62" s="316"/>
      <c r="O62" s="316"/>
      <c r="P62" s="316"/>
      <c r="Q62" s="316"/>
      <c r="R62" s="316"/>
      <c r="S62" s="316"/>
    </row>
    <row r="63" spans="1:19" s="157" customFormat="1" ht="16.5" customHeight="1" x14ac:dyDescent="0.25">
      <c r="A63" s="195" t="s">
        <v>37</v>
      </c>
      <c r="B63" s="196" t="s">
        <v>38</v>
      </c>
      <c r="C63" s="197">
        <v>16444204</v>
      </c>
      <c r="D63" s="197">
        <v>0</v>
      </c>
      <c r="E63" s="197">
        <v>16444204</v>
      </c>
      <c r="F63" s="197">
        <v>0</v>
      </c>
      <c r="G63" s="197">
        <v>0</v>
      </c>
      <c r="H63" s="197">
        <v>0</v>
      </c>
      <c r="I63" s="197">
        <v>0</v>
      </c>
      <c r="J63" s="197">
        <v>0</v>
      </c>
      <c r="K63" s="197">
        <v>0</v>
      </c>
      <c r="L63" s="197">
        <v>0</v>
      </c>
      <c r="M63" s="197">
        <v>0</v>
      </c>
      <c r="N63" s="197">
        <v>0</v>
      </c>
      <c r="O63" s="319">
        <v>0</v>
      </c>
      <c r="P63" s="316"/>
      <c r="Q63" s="316"/>
      <c r="R63" s="319">
        <v>0</v>
      </c>
      <c r="S63" s="316"/>
    </row>
    <row r="64" spans="1:19" s="157" customFormat="1" x14ac:dyDescent="0.25">
      <c r="A64" s="317" t="s">
        <v>25</v>
      </c>
      <c r="B64" s="316"/>
      <c r="C64" s="198">
        <v>16444204</v>
      </c>
      <c r="D64" s="198">
        <v>0</v>
      </c>
      <c r="E64" s="198">
        <v>16444204</v>
      </c>
      <c r="F64" s="198">
        <v>0</v>
      </c>
      <c r="G64" s="198">
        <v>0</v>
      </c>
      <c r="H64" s="198">
        <v>0</v>
      </c>
      <c r="I64" s="198">
        <v>0</v>
      </c>
      <c r="J64" s="198">
        <v>0</v>
      </c>
      <c r="K64" s="198">
        <v>0</v>
      </c>
      <c r="L64" s="198">
        <v>0</v>
      </c>
      <c r="M64" s="198">
        <v>0</v>
      </c>
      <c r="N64" s="198">
        <v>0</v>
      </c>
      <c r="O64" s="315">
        <v>0</v>
      </c>
      <c r="P64" s="316"/>
      <c r="Q64" s="316"/>
      <c r="R64" s="315">
        <v>0</v>
      </c>
      <c r="S64" s="316"/>
    </row>
    <row r="65" spans="1:19" s="157" customFormat="1" x14ac:dyDescent="0.25">
      <c r="A65" s="317" t="s">
        <v>40</v>
      </c>
      <c r="B65" s="316"/>
      <c r="C65" s="198">
        <v>16444204</v>
      </c>
      <c r="D65" s="198">
        <v>0</v>
      </c>
      <c r="E65" s="198">
        <v>16444204</v>
      </c>
      <c r="F65" s="198">
        <v>0</v>
      </c>
      <c r="G65" s="198">
        <v>0</v>
      </c>
      <c r="H65" s="198">
        <v>0</v>
      </c>
      <c r="I65" s="198">
        <v>0</v>
      </c>
      <c r="J65" s="198">
        <v>0</v>
      </c>
      <c r="K65" s="198">
        <v>0</v>
      </c>
      <c r="L65" s="198">
        <v>0</v>
      </c>
      <c r="M65" s="198">
        <v>0</v>
      </c>
      <c r="N65" s="198">
        <v>0</v>
      </c>
      <c r="O65" s="315">
        <v>0</v>
      </c>
      <c r="P65" s="316"/>
      <c r="Q65" s="316"/>
      <c r="R65" s="315">
        <v>0</v>
      </c>
      <c r="S65" s="316"/>
    </row>
    <row r="66" spans="1:19" s="157" customFormat="1" x14ac:dyDescent="0.25">
      <c r="A66" s="317" t="s">
        <v>55</v>
      </c>
      <c r="B66" s="316"/>
      <c r="C66" s="198">
        <v>16444204</v>
      </c>
      <c r="D66" s="198">
        <v>0</v>
      </c>
      <c r="E66" s="198">
        <v>16444204</v>
      </c>
      <c r="F66" s="198">
        <v>0</v>
      </c>
      <c r="G66" s="198">
        <v>0</v>
      </c>
      <c r="H66" s="198">
        <v>0</v>
      </c>
      <c r="I66" s="198">
        <v>0</v>
      </c>
      <c r="J66" s="198">
        <v>0</v>
      </c>
      <c r="K66" s="198">
        <v>0</v>
      </c>
      <c r="L66" s="198">
        <v>0</v>
      </c>
      <c r="M66" s="198">
        <v>0</v>
      </c>
      <c r="N66" s="198">
        <v>0</v>
      </c>
      <c r="O66" s="315">
        <v>0</v>
      </c>
      <c r="P66" s="316"/>
      <c r="Q66" s="316"/>
      <c r="R66" s="315">
        <v>0</v>
      </c>
      <c r="S66" s="316"/>
    </row>
    <row r="67" spans="1:19" s="157" customFormat="1" ht="11.1" customHeight="1" x14ac:dyDescent="0.25">
      <c r="A67" s="318" t="s">
        <v>56</v>
      </c>
      <c r="B67" s="316"/>
      <c r="C67" s="316"/>
      <c r="D67" s="316"/>
      <c r="E67" s="316"/>
      <c r="F67" s="316"/>
      <c r="G67" s="316"/>
      <c r="H67" s="316"/>
      <c r="I67" s="316"/>
      <c r="J67" s="316"/>
      <c r="K67" s="316"/>
      <c r="L67" s="316"/>
      <c r="M67" s="316"/>
      <c r="N67" s="316"/>
      <c r="O67" s="316"/>
      <c r="P67" s="316"/>
      <c r="Q67" s="316"/>
      <c r="R67" s="316"/>
      <c r="S67" s="316"/>
    </row>
    <row r="68" spans="1:19" s="157" customFormat="1" ht="11.85" customHeight="1" x14ac:dyDescent="0.25">
      <c r="A68" s="318" t="s">
        <v>27</v>
      </c>
      <c r="B68" s="316"/>
      <c r="C68" s="316"/>
      <c r="D68" s="316"/>
      <c r="E68" s="316"/>
      <c r="F68" s="316"/>
      <c r="G68" s="316"/>
      <c r="H68" s="316"/>
      <c r="I68" s="316"/>
      <c r="J68" s="316"/>
      <c r="K68" s="316"/>
      <c r="L68" s="316"/>
      <c r="M68" s="316"/>
      <c r="N68" s="316"/>
      <c r="O68" s="316"/>
      <c r="P68" s="316"/>
      <c r="Q68" s="316"/>
      <c r="R68" s="316"/>
      <c r="S68" s="316"/>
    </row>
    <row r="69" spans="1:19" s="157" customFormat="1" ht="12.6" customHeight="1" x14ac:dyDescent="0.25">
      <c r="A69" s="318" t="s">
        <v>22</v>
      </c>
      <c r="B69" s="316"/>
      <c r="C69" s="316"/>
      <c r="D69" s="316"/>
      <c r="E69" s="316"/>
      <c r="F69" s="316"/>
      <c r="G69" s="316"/>
      <c r="H69" s="316"/>
      <c r="I69" s="316"/>
      <c r="J69" s="316"/>
      <c r="K69" s="316"/>
      <c r="L69" s="316"/>
      <c r="M69" s="316"/>
      <c r="N69" s="316"/>
      <c r="O69" s="316"/>
      <c r="P69" s="316"/>
      <c r="Q69" s="316"/>
      <c r="R69" s="316"/>
      <c r="S69" s="316"/>
    </row>
    <row r="70" spans="1:19" s="157" customFormat="1" ht="16.5" customHeight="1" x14ac:dyDescent="0.25">
      <c r="A70" s="195" t="s">
        <v>37</v>
      </c>
      <c r="B70" s="196" t="s">
        <v>38</v>
      </c>
      <c r="C70" s="197">
        <v>149735885</v>
      </c>
      <c r="D70" s="197">
        <v>17369901</v>
      </c>
      <c r="E70" s="197">
        <v>167105786</v>
      </c>
      <c r="F70" s="197">
        <v>0</v>
      </c>
      <c r="G70" s="197">
        <v>0</v>
      </c>
      <c r="H70" s="197">
        <v>0</v>
      </c>
      <c r="I70" s="197">
        <v>0</v>
      </c>
      <c r="J70" s="197">
        <v>0</v>
      </c>
      <c r="K70" s="197">
        <v>0</v>
      </c>
      <c r="L70" s="197">
        <v>0</v>
      </c>
      <c r="M70" s="197">
        <v>0</v>
      </c>
      <c r="N70" s="197">
        <v>0</v>
      </c>
      <c r="O70" s="319">
        <v>0</v>
      </c>
      <c r="P70" s="316"/>
      <c r="Q70" s="316"/>
      <c r="R70" s="319">
        <v>0</v>
      </c>
      <c r="S70" s="316"/>
    </row>
    <row r="71" spans="1:19" s="157" customFormat="1" x14ac:dyDescent="0.25">
      <c r="A71" s="317" t="s">
        <v>25</v>
      </c>
      <c r="B71" s="316"/>
      <c r="C71" s="198">
        <v>149735885</v>
      </c>
      <c r="D71" s="198">
        <v>17369901</v>
      </c>
      <c r="E71" s="198">
        <v>167105786</v>
      </c>
      <c r="F71" s="198">
        <v>0</v>
      </c>
      <c r="G71" s="198">
        <v>0</v>
      </c>
      <c r="H71" s="198">
        <v>0</v>
      </c>
      <c r="I71" s="198">
        <v>0</v>
      </c>
      <c r="J71" s="198">
        <v>0</v>
      </c>
      <c r="K71" s="198">
        <v>0</v>
      </c>
      <c r="L71" s="198">
        <v>0</v>
      </c>
      <c r="M71" s="198">
        <v>0</v>
      </c>
      <c r="N71" s="198">
        <v>0</v>
      </c>
      <c r="O71" s="315">
        <v>0</v>
      </c>
      <c r="P71" s="316"/>
      <c r="Q71" s="316"/>
      <c r="R71" s="315">
        <v>0</v>
      </c>
      <c r="S71" s="316"/>
    </row>
    <row r="72" spans="1:19" s="157" customFormat="1" ht="12.6" customHeight="1" x14ac:dyDescent="0.25">
      <c r="A72" s="318" t="s">
        <v>36</v>
      </c>
      <c r="B72" s="316"/>
      <c r="C72" s="316"/>
      <c r="D72" s="316"/>
      <c r="E72" s="316"/>
      <c r="F72" s="316"/>
      <c r="G72" s="316"/>
      <c r="H72" s="316"/>
      <c r="I72" s="316"/>
      <c r="J72" s="316"/>
      <c r="K72" s="316"/>
      <c r="L72" s="316"/>
      <c r="M72" s="316"/>
      <c r="N72" s="316"/>
      <c r="O72" s="316"/>
      <c r="P72" s="316"/>
      <c r="Q72" s="316"/>
      <c r="R72" s="316"/>
      <c r="S72" s="316"/>
    </row>
    <row r="73" spans="1:19" s="157" customFormat="1" ht="16.5" customHeight="1" x14ac:dyDescent="0.25">
      <c r="A73" s="195" t="s">
        <v>37</v>
      </c>
      <c r="B73" s="196" t="s">
        <v>38</v>
      </c>
      <c r="C73" s="197">
        <v>0</v>
      </c>
      <c r="D73" s="197">
        <v>171726.06</v>
      </c>
      <c r="E73" s="197">
        <v>171726.06</v>
      </c>
      <c r="F73" s="197">
        <v>0</v>
      </c>
      <c r="G73" s="197">
        <v>0</v>
      </c>
      <c r="H73" s="197">
        <v>0</v>
      </c>
      <c r="I73" s="197">
        <v>0</v>
      </c>
      <c r="J73" s="197">
        <v>0</v>
      </c>
      <c r="K73" s="197">
        <v>0</v>
      </c>
      <c r="L73" s="197">
        <v>0</v>
      </c>
      <c r="M73" s="197">
        <v>0</v>
      </c>
      <c r="N73" s="197">
        <v>0</v>
      </c>
      <c r="O73" s="319">
        <v>0</v>
      </c>
      <c r="P73" s="316"/>
      <c r="Q73" s="316"/>
      <c r="R73" s="319">
        <v>0</v>
      </c>
      <c r="S73" s="316"/>
    </row>
    <row r="74" spans="1:19" s="157" customFormat="1" x14ac:dyDescent="0.25">
      <c r="A74" s="317" t="s">
        <v>39</v>
      </c>
      <c r="B74" s="316"/>
      <c r="C74" s="198">
        <v>0</v>
      </c>
      <c r="D74" s="198">
        <v>171726.06</v>
      </c>
      <c r="E74" s="198">
        <v>171726.06</v>
      </c>
      <c r="F74" s="198">
        <v>0</v>
      </c>
      <c r="G74" s="198">
        <v>0</v>
      </c>
      <c r="H74" s="198">
        <v>0</v>
      </c>
      <c r="I74" s="198">
        <v>0</v>
      </c>
      <c r="J74" s="198">
        <v>0</v>
      </c>
      <c r="K74" s="198">
        <v>0</v>
      </c>
      <c r="L74" s="198">
        <v>0</v>
      </c>
      <c r="M74" s="198">
        <v>0</v>
      </c>
      <c r="N74" s="198">
        <v>0</v>
      </c>
      <c r="O74" s="315">
        <v>0</v>
      </c>
      <c r="P74" s="316"/>
      <c r="Q74" s="316"/>
      <c r="R74" s="315">
        <v>0</v>
      </c>
      <c r="S74" s="316"/>
    </row>
    <row r="75" spans="1:19" s="157" customFormat="1" x14ac:dyDescent="0.25">
      <c r="A75" s="317" t="s">
        <v>40</v>
      </c>
      <c r="B75" s="316"/>
      <c r="C75" s="198">
        <v>149735885</v>
      </c>
      <c r="D75" s="198">
        <v>17541627.059999999</v>
      </c>
      <c r="E75" s="198">
        <v>167277512.06</v>
      </c>
      <c r="F75" s="198">
        <v>0</v>
      </c>
      <c r="G75" s="198">
        <v>0</v>
      </c>
      <c r="H75" s="198">
        <v>0</v>
      </c>
      <c r="I75" s="198">
        <v>0</v>
      </c>
      <c r="J75" s="198">
        <v>0</v>
      </c>
      <c r="K75" s="198">
        <v>0</v>
      </c>
      <c r="L75" s="198">
        <v>0</v>
      </c>
      <c r="M75" s="198">
        <v>0</v>
      </c>
      <c r="N75" s="198">
        <v>0</v>
      </c>
      <c r="O75" s="315">
        <v>0</v>
      </c>
      <c r="P75" s="316"/>
      <c r="Q75" s="316"/>
      <c r="R75" s="315">
        <v>0</v>
      </c>
      <c r="S75" s="316"/>
    </row>
    <row r="76" spans="1:19" s="157" customFormat="1" x14ac:dyDescent="0.25">
      <c r="A76" s="317" t="s">
        <v>57</v>
      </c>
      <c r="B76" s="316"/>
      <c r="C76" s="198">
        <v>149735885</v>
      </c>
      <c r="D76" s="198">
        <v>17541627.059999999</v>
      </c>
      <c r="E76" s="198">
        <v>167277512.06</v>
      </c>
      <c r="F76" s="198">
        <v>0</v>
      </c>
      <c r="G76" s="198">
        <v>0</v>
      </c>
      <c r="H76" s="198">
        <v>0</v>
      </c>
      <c r="I76" s="198">
        <v>0</v>
      </c>
      <c r="J76" s="198">
        <v>0</v>
      </c>
      <c r="K76" s="198">
        <v>0</v>
      </c>
      <c r="L76" s="198">
        <v>0</v>
      </c>
      <c r="M76" s="198">
        <v>0</v>
      </c>
      <c r="N76" s="198">
        <v>0</v>
      </c>
      <c r="O76" s="315">
        <v>0</v>
      </c>
      <c r="P76" s="316"/>
      <c r="Q76" s="316"/>
      <c r="R76" s="315">
        <v>0</v>
      </c>
      <c r="S76" s="316"/>
    </row>
    <row r="77" spans="1:19" s="157" customFormat="1" ht="11.1" customHeight="1" x14ac:dyDescent="0.25">
      <c r="A77" s="318" t="s">
        <v>58</v>
      </c>
      <c r="B77" s="316"/>
      <c r="C77" s="316"/>
      <c r="D77" s="316"/>
      <c r="E77" s="316"/>
      <c r="F77" s="316"/>
      <c r="G77" s="316"/>
      <c r="H77" s="316"/>
      <c r="I77" s="316"/>
      <c r="J77" s="316"/>
      <c r="K77" s="316"/>
      <c r="L77" s="316"/>
      <c r="M77" s="316"/>
      <c r="N77" s="316"/>
      <c r="O77" s="316"/>
      <c r="P77" s="316"/>
      <c r="Q77" s="316"/>
      <c r="R77" s="316"/>
      <c r="S77" s="316"/>
    </row>
    <row r="78" spans="1:19" s="157" customFormat="1" ht="11.85" customHeight="1" x14ac:dyDescent="0.25">
      <c r="A78" s="318" t="s">
        <v>21</v>
      </c>
      <c r="B78" s="316"/>
      <c r="C78" s="316"/>
      <c r="D78" s="316"/>
      <c r="E78" s="316"/>
      <c r="F78" s="316"/>
      <c r="G78" s="316"/>
      <c r="H78" s="316"/>
      <c r="I78" s="316"/>
      <c r="J78" s="316"/>
      <c r="K78" s="316"/>
      <c r="L78" s="316"/>
      <c r="M78" s="316"/>
      <c r="N78" s="316"/>
      <c r="O78" s="316"/>
      <c r="P78" s="316"/>
      <c r="Q78" s="316"/>
      <c r="R78" s="316"/>
      <c r="S78" s="316"/>
    </row>
    <row r="79" spans="1:19" s="157" customFormat="1" ht="12.6" customHeight="1" x14ac:dyDescent="0.25">
      <c r="A79" s="318" t="s">
        <v>22</v>
      </c>
      <c r="B79" s="316"/>
      <c r="C79" s="316"/>
      <c r="D79" s="316"/>
      <c r="E79" s="316"/>
      <c r="F79" s="316"/>
      <c r="G79" s="316"/>
      <c r="H79" s="316"/>
      <c r="I79" s="316"/>
      <c r="J79" s="316"/>
      <c r="K79" s="316"/>
      <c r="L79" s="316"/>
      <c r="M79" s="316"/>
      <c r="N79" s="316"/>
      <c r="O79" s="316"/>
      <c r="P79" s="316"/>
      <c r="Q79" s="316"/>
      <c r="R79" s="316"/>
      <c r="S79" s="316"/>
    </row>
    <row r="80" spans="1:19" s="157" customFormat="1" x14ac:dyDescent="0.25">
      <c r="A80" s="195" t="s">
        <v>23</v>
      </c>
      <c r="B80" s="196" t="s">
        <v>24</v>
      </c>
      <c r="C80" s="197">
        <v>0</v>
      </c>
      <c r="D80" s="197">
        <v>406834.72</v>
      </c>
      <c r="E80" s="197">
        <v>406834.72</v>
      </c>
      <c r="F80" s="197">
        <v>0</v>
      </c>
      <c r="G80" s="197">
        <v>0</v>
      </c>
      <c r="H80" s="197">
        <v>0</v>
      </c>
      <c r="I80" s="197">
        <v>0</v>
      </c>
      <c r="J80" s="197">
        <v>0</v>
      </c>
      <c r="K80" s="197">
        <v>0</v>
      </c>
      <c r="L80" s="197">
        <v>0</v>
      </c>
      <c r="M80" s="197">
        <v>0</v>
      </c>
      <c r="N80" s="197">
        <v>0</v>
      </c>
      <c r="O80" s="319">
        <v>0</v>
      </c>
      <c r="P80" s="316"/>
      <c r="Q80" s="316"/>
      <c r="R80" s="319">
        <v>0</v>
      </c>
      <c r="S80" s="316"/>
    </row>
    <row r="81" spans="1:19" s="157" customFormat="1" x14ac:dyDescent="0.25">
      <c r="A81" s="317" t="s">
        <v>25</v>
      </c>
      <c r="B81" s="316"/>
      <c r="C81" s="198">
        <v>0</v>
      </c>
      <c r="D81" s="198">
        <v>406834.72</v>
      </c>
      <c r="E81" s="198">
        <v>406834.72</v>
      </c>
      <c r="F81" s="198">
        <v>0</v>
      </c>
      <c r="G81" s="198">
        <v>0</v>
      </c>
      <c r="H81" s="198">
        <v>0</v>
      </c>
      <c r="I81" s="198">
        <v>0</v>
      </c>
      <c r="J81" s="198">
        <v>0</v>
      </c>
      <c r="K81" s="198">
        <v>0</v>
      </c>
      <c r="L81" s="198">
        <v>0</v>
      </c>
      <c r="M81" s="198">
        <v>0</v>
      </c>
      <c r="N81" s="198">
        <v>0</v>
      </c>
      <c r="O81" s="315">
        <v>0</v>
      </c>
      <c r="P81" s="316"/>
      <c r="Q81" s="316"/>
      <c r="R81" s="315">
        <v>0</v>
      </c>
      <c r="S81" s="316"/>
    </row>
    <row r="82" spans="1:19" s="157" customFormat="1" x14ac:dyDescent="0.25">
      <c r="A82" s="317" t="s">
        <v>26</v>
      </c>
      <c r="B82" s="316"/>
      <c r="C82" s="198">
        <v>0</v>
      </c>
      <c r="D82" s="198">
        <v>406834.72</v>
      </c>
      <c r="E82" s="198">
        <v>406834.72</v>
      </c>
      <c r="F82" s="198">
        <v>0</v>
      </c>
      <c r="G82" s="198">
        <v>0</v>
      </c>
      <c r="H82" s="198">
        <v>0</v>
      </c>
      <c r="I82" s="198">
        <v>0</v>
      </c>
      <c r="J82" s="198">
        <v>0</v>
      </c>
      <c r="K82" s="198">
        <v>0</v>
      </c>
      <c r="L82" s="198">
        <v>0</v>
      </c>
      <c r="M82" s="198">
        <v>0</v>
      </c>
      <c r="N82" s="198">
        <v>0</v>
      </c>
      <c r="O82" s="315">
        <v>0</v>
      </c>
      <c r="P82" s="316"/>
      <c r="Q82" s="316"/>
      <c r="R82" s="315">
        <v>0</v>
      </c>
      <c r="S82" s="316"/>
    </row>
    <row r="83" spans="1:19" s="157" customFormat="1" ht="11.85" customHeight="1" x14ac:dyDescent="0.25">
      <c r="A83" s="318" t="s">
        <v>27</v>
      </c>
      <c r="B83" s="316"/>
      <c r="C83" s="316"/>
      <c r="D83" s="316"/>
      <c r="E83" s="316"/>
      <c r="F83" s="316"/>
      <c r="G83" s="316"/>
      <c r="H83" s="316"/>
      <c r="I83" s="316"/>
      <c r="J83" s="316"/>
      <c r="K83" s="316"/>
      <c r="L83" s="316"/>
      <c r="M83" s="316"/>
      <c r="N83" s="316"/>
      <c r="O83" s="316"/>
      <c r="P83" s="316"/>
      <c r="Q83" s="316"/>
      <c r="R83" s="316"/>
      <c r="S83" s="316"/>
    </row>
    <row r="84" spans="1:19" s="157" customFormat="1" ht="12.6" customHeight="1" x14ac:dyDescent="0.25">
      <c r="A84" s="318" t="s">
        <v>22</v>
      </c>
      <c r="B84" s="316"/>
      <c r="C84" s="316"/>
      <c r="D84" s="316"/>
      <c r="E84" s="316"/>
      <c r="F84" s="316"/>
      <c r="G84" s="316"/>
      <c r="H84" s="316"/>
      <c r="I84" s="316"/>
      <c r="J84" s="316"/>
      <c r="K84" s="316"/>
      <c r="L84" s="316"/>
      <c r="M84" s="316"/>
      <c r="N84" s="316"/>
      <c r="O84" s="316"/>
      <c r="P84" s="316"/>
      <c r="Q84" s="316"/>
      <c r="R84" s="316"/>
      <c r="S84" s="316"/>
    </row>
    <row r="85" spans="1:19" s="157" customFormat="1" x14ac:dyDescent="0.25">
      <c r="A85" s="195" t="s">
        <v>28</v>
      </c>
      <c r="B85" s="196" t="s">
        <v>29</v>
      </c>
      <c r="C85" s="197">
        <v>99933971</v>
      </c>
      <c r="D85" s="197">
        <v>2395802.4</v>
      </c>
      <c r="E85" s="197">
        <v>102329773.40000001</v>
      </c>
      <c r="F85" s="197">
        <v>102329773.40000001</v>
      </c>
      <c r="G85" s="197">
        <v>21630489.760000002</v>
      </c>
      <c r="H85" s="197">
        <v>0</v>
      </c>
      <c r="I85" s="197">
        <v>7433723.3399999999</v>
      </c>
      <c r="J85" s="197">
        <v>7304343.3799999999</v>
      </c>
      <c r="K85" s="197">
        <v>6892423.04</v>
      </c>
      <c r="L85" s="197">
        <v>21630489.760000002</v>
      </c>
      <c r="M85" s="197">
        <v>21630489.760000002</v>
      </c>
      <c r="N85" s="197">
        <v>20433781.32</v>
      </c>
      <c r="O85" s="319">
        <v>0.94467492630643002</v>
      </c>
      <c r="P85" s="316"/>
      <c r="Q85" s="316"/>
      <c r="R85" s="319">
        <v>0.211380217519372</v>
      </c>
      <c r="S85" s="316"/>
    </row>
    <row r="86" spans="1:19" s="157" customFormat="1" x14ac:dyDescent="0.25">
      <c r="A86" s="195" t="s">
        <v>30</v>
      </c>
      <c r="B86" s="196" t="s">
        <v>31</v>
      </c>
      <c r="C86" s="197">
        <v>9943996</v>
      </c>
      <c r="D86" s="197">
        <v>1244225.9099999999</v>
      </c>
      <c r="E86" s="197">
        <v>11188221.91</v>
      </c>
      <c r="F86" s="197">
        <v>4573585.46</v>
      </c>
      <c r="G86" s="197">
        <v>3978586.65</v>
      </c>
      <c r="H86" s="197">
        <v>0</v>
      </c>
      <c r="I86" s="197">
        <v>924881.92000000004</v>
      </c>
      <c r="J86" s="197">
        <v>1637537.55</v>
      </c>
      <c r="K86" s="197">
        <v>1416167.18</v>
      </c>
      <c r="L86" s="197">
        <v>3978586.65</v>
      </c>
      <c r="M86" s="197">
        <v>3978586.65</v>
      </c>
      <c r="N86" s="197">
        <v>2388212.94</v>
      </c>
      <c r="O86" s="319">
        <v>0.60026666504800097</v>
      </c>
      <c r="P86" s="316"/>
      <c r="Q86" s="316"/>
      <c r="R86" s="319">
        <v>0.35560491041422299</v>
      </c>
      <c r="S86" s="316"/>
    </row>
    <row r="87" spans="1:19" s="157" customFormat="1" x14ac:dyDescent="0.25">
      <c r="A87" s="195" t="s">
        <v>32</v>
      </c>
      <c r="B87" s="196" t="s">
        <v>33</v>
      </c>
      <c r="C87" s="197">
        <v>1777430</v>
      </c>
      <c r="D87" s="197">
        <v>3826666.63</v>
      </c>
      <c r="E87" s="197">
        <v>5604096.6299999999</v>
      </c>
      <c r="F87" s="197">
        <v>1938235.31</v>
      </c>
      <c r="G87" s="197">
        <v>1140716.6399999999</v>
      </c>
      <c r="H87" s="197">
        <v>0</v>
      </c>
      <c r="I87" s="197">
        <v>19199</v>
      </c>
      <c r="J87" s="197">
        <v>748581.85</v>
      </c>
      <c r="K87" s="197">
        <v>372935.79</v>
      </c>
      <c r="L87" s="197">
        <v>1140716.6399999999</v>
      </c>
      <c r="M87" s="197">
        <v>1140716.6399999999</v>
      </c>
      <c r="N87" s="197">
        <v>811458.85</v>
      </c>
      <c r="O87" s="319">
        <v>0.71135882614984902</v>
      </c>
      <c r="P87" s="316"/>
      <c r="Q87" s="316"/>
      <c r="R87" s="319">
        <v>0.20355049445319801</v>
      </c>
      <c r="S87" s="316"/>
    </row>
    <row r="88" spans="1:19" s="157" customFormat="1" ht="16.5" customHeight="1" x14ac:dyDescent="0.25">
      <c r="A88" s="195" t="s">
        <v>37</v>
      </c>
      <c r="B88" s="196" t="s">
        <v>38</v>
      </c>
      <c r="C88" s="197">
        <v>2506445</v>
      </c>
      <c r="D88" s="197">
        <v>4782915.6100000003</v>
      </c>
      <c r="E88" s="197">
        <v>7289360.6100000003</v>
      </c>
      <c r="F88" s="197">
        <v>0</v>
      </c>
      <c r="G88" s="197">
        <v>0</v>
      </c>
      <c r="H88" s="197">
        <v>0</v>
      </c>
      <c r="I88" s="197">
        <v>0</v>
      </c>
      <c r="J88" s="197">
        <v>0</v>
      </c>
      <c r="K88" s="197">
        <v>0</v>
      </c>
      <c r="L88" s="197">
        <v>0</v>
      </c>
      <c r="M88" s="197">
        <v>0</v>
      </c>
      <c r="N88" s="197">
        <v>0</v>
      </c>
      <c r="O88" s="319">
        <v>0</v>
      </c>
      <c r="P88" s="316"/>
      <c r="Q88" s="316"/>
      <c r="R88" s="319">
        <v>0</v>
      </c>
      <c r="S88" s="316"/>
    </row>
    <row r="89" spans="1:19" s="157" customFormat="1" x14ac:dyDescent="0.25">
      <c r="A89" s="317" t="s">
        <v>25</v>
      </c>
      <c r="B89" s="316"/>
      <c r="C89" s="198">
        <v>114161842</v>
      </c>
      <c r="D89" s="198">
        <v>12249610.550000001</v>
      </c>
      <c r="E89" s="198">
        <v>126411452.55</v>
      </c>
      <c r="F89" s="198">
        <v>108841594.17</v>
      </c>
      <c r="G89" s="198">
        <v>26749793.050000001</v>
      </c>
      <c r="H89" s="198">
        <v>0</v>
      </c>
      <c r="I89" s="198">
        <v>8377804.2599999998</v>
      </c>
      <c r="J89" s="198">
        <v>9690462.7799999993</v>
      </c>
      <c r="K89" s="198">
        <v>8681526.0099999998</v>
      </c>
      <c r="L89" s="198">
        <v>26749793.050000001</v>
      </c>
      <c r="M89" s="198">
        <v>26749793.050000001</v>
      </c>
      <c r="N89" s="198">
        <v>23633453.109999999</v>
      </c>
      <c r="O89" s="315">
        <v>0.88350040936111096</v>
      </c>
      <c r="P89" s="316"/>
      <c r="Q89" s="316"/>
      <c r="R89" s="315">
        <v>0.211608936614501</v>
      </c>
      <c r="S89" s="316"/>
    </row>
    <row r="90" spans="1:19" s="157" customFormat="1" ht="12.6" customHeight="1" x14ac:dyDescent="0.25">
      <c r="A90" s="318" t="s">
        <v>36</v>
      </c>
      <c r="B90" s="316"/>
      <c r="C90" s="316"/>
      <c r="D90" s="316"/>
      <c r="E90" s="316"/>
      <c r="F90" s="316"/>
      <c r="G90" s="316"/>
      <c r="H90" s="316"/>
      <c r="I90" s="316"/>
      <c r="J90" s="316"/>
      <c r="K90" s="316"/>
      <c r="L90" s="316"/>
      <c r="M90" s="316"/>
      <c r="N90" s="316"/>
      <c r="O90" s="316"/>
      <c r="P90" s="316"/>
      <c r="Q90" s="316"/>
      <c r="R90" s="316"/>
      <c r="S90" s="316"/>
    </row>
    <row r="91" spans="1:19" s="157" customFormat="1" ht="16.5" customHeight="1" x14ac:dyDescent="0.25">
      <c r="A91" s="195" t="s">
        <v>37</v>
      </c>
      <c r="B91" s="196" t="s">
        <v>38</v>
      </c>
      <c r="C91" s="197">
        <v>0</v>
      </c>
      <c r="D91" s="197">
        <v>43757.02</v>
      </c>
      <c r="E91" s="197">
        <v>43757.02</v>
      </c>
      <c r="F91" s="197">
        <v>0</v>
      </c>
      <c r="G91" s="197">
        <v>0</v>
      </c>
      <c r="H91" s="197">
        <v>0</v>
      </c>
      <c r="I91" s="197">
        <v>0</v>
      </c>
      <c r="J91" s="197">
        <v>0</v>
      </c>
      <c r="K91" s="197">
        <v>0</v>
      </c>
      <c r="L91" s="197">
        <v>0</v>
      </c>
      <c r="M91" s="197">
        <v>0</v>
      </c>
      <c r="N91" s="197">
        <v>0</v>
      </c>
      <c r="O91" s="319">
        <v>0</v>
      </c>
      <c r="P91" s="316"/>
      <c r="Q91" s="316"/>
      <c r="R91" s="319">
        <v>0</v>
      </c>
      <c r="S91" s="316"/>
    </row>
    <row r="92" spans="1:19" s="157" customFormat="1" x14ac:dyDescent="0.25">
      <c r="A92" s="317" t="s">
        <v>39</v>
      </c>
      <c r="B92" s="316"/>
      <c r="C92" s="198">
        <v>0</v>
      </c>
      <c r="D92" s="198">
        <v>43757.02</v>
      </c>
      <c r="E92" s="198">
        <v>43757.02</v>
      </c>
      <c r="F92" s="198">
        <v>0</v>
      </c>
      <c r="G92" s="198">
        <v>0</v>
      </c>
      <c r="H92" s="198">
        <v>0</v>
      </c>
      <c r="I92" s="198">
        <v>0</v>
      </c>
      <c r="J92" s="198">
        <v>0</v>
      </c>
      <c r="K92" s="198">
        <v>0</v>
      </c>
      <c r="L92" s="198">
        <v>0</v>
      </c>
      <c r="M92" s="198">
        <v>0</v>
      </c>
      <c r="N92" s="198">
        <v>0</v>
      </c>
      <c r="O92" s="315">
        <v>0</v>
      </c>
      <c r="P92" s="316"/>
      <c r="Q92" s="316"/>
      <c r="R92" s="315">
        <v>0</v>
      </c>
      <c r="S92" s="316"/>
    </row>
    <row r="93" spans="1:19" s="157" customFormat="1" x14ac:dyDescent="0.25">
      <c r="A93" s="317" t="s">
        <v>40</v>
      </c>
      <c r="B93" s="316"/>
      <c r="C93" s="198">
        <v>114161842</v>
      </c>
      <c r="D93" s="198">
        <v>12293367.57</v>
      </c>
      <c r="E93" s="198">
        <v>126455209.56999999</v>
      </c>
      <c r="F93" s="198">
        <v>108841594.17</v>
      </c>
      <c r="G93" s="198">
        <v>26749793.050000001</v>
      </c>
      <c r="H93" s="198">
        <v>0</v>
      </c>
      <c r="I93" s="198">
        <v>8377804.2599999998</v>
      </c>
      <c r="J93" s="198">
        <v>9690462.7799999993</v>
      </c>
      <c r="K93" s="198">
        <v>8681526.0099999998</v>
      </c>
      <c r="L93" s="198">
        <v>26749793.050000001</v>
      </c>
      <c r="M93" s="198">
        <v>26749793.050000001</v>
      </c>
      <c r="N93" s="198">
        <v>23633453.109999999</v>
      </c>
      <c r="O93" s="315">
        <v>0.88350040936111096</v>
      </c>
      <c r="P93" s="316"/>
      <c r="Q93" s="316"/>
      <c r="R93" s="315">
        <v>0.211535714036301</v>
      </c>
      <c r="S93" s="316"/>
    </row>
    <row r="94" spans="1:19" s="157" customFormat="1" ht="11.85" customHeight="1" x14ac:dyDescent="0.25">
      <c r="A94" s="318" t="s">
        <v>41</v>
      </c>
      <c r="B94" s="316"/>
      <c r="C94" s="316"/>
      <c r="D94" s="316"/>
      <c r="E94" s="316"/>
      <c r="F94" s="316"/>
      <c r="G94" s="316"/>
      <c r="H94" s="316"/>
      <c r="I94" s="316"/>
      <c r="J94" s="316"/>
      <c r="K94" s="316"/>
      <c r="L94" s="316"/>
      <c r="M94" s="316"/>
      <c r="N94" s="316"/>
      <c r="O94" s="316"/>
      <c r="P94" s="316"/>
      <c r="Q94" s="316"/>
      <c r="R94" s="316"/>
      <c r="S94" s="316"/>
    </row>
    <row r="95" spans="1:19" s="157" customFormat="1" ht="12.6" customHeight="1" x14ac:dyDescent="0.25">
      <c r="A95" s="318" t="s">
        <v>22</v>
      </c>
      <c r="B95" s="316"/>
      <c r="C95" s="316"/>
      <c r="D95" s="316"/>
      <c r="E95" s="316"/>
      <c r="F95" s="316"/>
      <c r="G95" s="316"/>
      <c r="H95" s="316"/>
      <c r="I95" s="316"/>
      <c r="J95" s="316"/>
      <c r="K95" s="316"/>
      <c r="L95" s="316"/>
      <c r="M95" s="316"/>
      <c r="N95" s="316"/>
      <c r="O95" s="316"/>
      <c r="P95" s="316"/>
      <c r="Q95" s="316"/>
      <c r="R95" s="316"/>
      <c r="S95" s="316"/>
    </row>
    <row r="96" spans="1:19" s="157" customFormat="1" ht="16.5" customHeight="1" x14ac:dyDescent="0.25">
      <c r="A96" s="195" t="s">
        <v>42</v>
      </c>
      <c r="B96" s="196" t="s">
        <v>43</v>
      </c>
      <c r="C96" s="197">
        <v>0</v>
      </c>
      <c r="D96" s="197">
        <v>29000</v>
      </c>
      <c r="E96" s="197">
        <v>29000</v>
      </c>
      <c r="F96" s="197">
        <v>29000</v>
      </c>
      <c r="G96" s="197">
        <v>29000</v>
      </c>
      <c r="H96" s="197">
        <v>0</v>
      </c>
      <c r="I96" s="197">
        <v>0</v>
      </c>
      <c r="J96" s="197">
        <v>0</v>
      </c>
      <c r="K96" s="197">
        <v>29000</v>
      </c>
      <c r="L96" s="197">
        <v>29000</v>
      </c>
      <c r="M96" s="197">
        <v>29000</v>
      </c>
      <c r="N96" s="197">
        <v>0</v>
      </c>
      <c r="O96" s="319">
        <v>0</v>
      </c>
      <c r="P96" s="316"/>
      <c r="Q96" s="316"/>
      <c r="R96" s="319">
        <v>1</v>
      </c>
      <c r="S96" s="316"/>
    </row>
    <row r="97" spans="1:19" s="157" customFormat="1" x14ac:dyDescent="0.25">
      <c r="A97" s="195" t="s">
        <v>44</v>
      </c>
      <c r="B97" s="196" t="s">
        <v>45</v>
      </c>
      <c r="C97" s="197">
        <v>0</v>
      </c>
      <c r="D97" s="197">
        <v>2669718.06</v>
      </c>
      <c r="E97" s="197">
        <v>2669718.06</v>
      </c>
      <c r="F97" s="197">
        <v>0</v>
      </c>
      <c r="G97" s="197">
        <v>0</v>
      </c>
      <c r="H97" s="197">
        <v>0</v>
      </c>
      <c r="I97" s="197">
        <v>0</v>
      </c>
      <c r="J97" s="197">
        <v>0</v>
      </c>
      <c r="K97" s="197">
        <v>0</v>
      </c>
      <c r="L97" s="197">
        <v>0</v>
      </c>
      <c r="M97" s="197">
        <v>0</v>
      </c>
      <c r="N97" s="197">
        <v>0</v>
      </c>
      <c r="O97" s="319">
        <v>0</v>
      </c>
      <c r="P97" s="316"/>
      <c r="Q97" s="316"/>
      <c r="R97" s="319">
        <v>0</v>
      </c>
      <c r="S97" s="316"/>
    </row>
    <row r="98" spans="1:19" s="157" customFormat="1" x14ac:dyDescent="0.25">
      <c r="A98" s="317" t="s">
        <v>25</v>
      </c>
      <c r="B98" s="316"/>
      <c r="C98" s="198">
        <v>0</v>
      </c>
      <c r="D98" s="198">
        <v>2698718.06</v>
      </c>
      <c r="E98" s="198">
        <v>2698718.06</v>
      </c>
      <c r="F98" s="198">
        <v>29000</v>
      </c>
      <c r="G98" s="198">
        <v>29000</v>
      </c>
      <c r="H98" s="198">
        <v>0</v>
      </c>
      <c r="I98" s="198">
        <v>0</v>
      </c>
      <c r="J98" s="198">
        <v>0</v>
      </c>
      <c r="K98" s="198">
        <v>29000</v>
      </c>
      <c r="L98" s="198">
        <v>29000</v>
      </c>
      <c r="M98" s="198">
        <v>29000</v>
      </c>
      <c r="N98" s="198">
        <v>0</v>
      </c>
      <c r="O98" s="315">
        <v>0</v>
      </c>
      <c r="P98" s="316"/>
      <c r="Q98" s="316"/>
      <c r="R98" s="315">
        <v>1.0745842787297301E-2</v>
      </c>
      <c r="S98" s="316"/>
    </row>
    <row r="99" spans="1:19" s="157" customFormat="1" x14ac:dyDescent="0.25">
      <c r="A99" s="317" t="s">
        <v>46</v>
      </c>
      <c r="B99" s="316"/>
      <c r="C99" s="198">
        <v>0</v>
      </c>
      <c r="D99" s="198">
        <v>2698718.06</v>
      </c>
      <c r="E99" s="198">
        <v>2698718.06</v>
      </c>
      <c r="F99" s="198">
        <v>29000</v>
      </c>
      <c r="G99" s="198">
        <v>29000</v>
      </c>
      <c r="H99" s="198">
        <v>0</v>
      </c>
      <c r="I99" s="198">
        <v>0</v>
      </c>
      <c r="J99" s="198">
        <v>0</v>
      </c>
      <c r="K99" s="198">
        <v>29000</v>
      </c>
      <c r="L99" s="198">
        <v>29000</v>
      </c>
      <c r="M99" s="198">
        <v>29000</v>
      </c>
      <c r="N99" s="198">
        <v>0</v>
      </c>
      <c r="O99" s="315">
        <v>0</v>
      </c>
      <c r="P99" s="316"/>
      <c r="Q99" s="316"/>
      <c r="R99" s="315">
        <v>1.0745842787297301E-2</v>
      </c>
      <c r="S99" s="316"/>
    </row>
    <row r="100" spans="1:19" s="157" customFormat="1" x14ac:dyDescent="0.25">
      <c r="A100" s="317" t="s">
        <v>59</v>
      </c>
      <c r="B100" s="316"/>
      <c r="C100" s="198">
        <v>114161842</v>
      </c>
      <c r="D100" s="198">
        <v>15398920.35</v>
      </c>
      <c r="E100" s="198">
        <v>129560762.34999999</v>
      </c>
      <c r="F100" s="198">
        <v>108870594.17</v>
      </c>
      <c r="G100" s="198">
        <v>26778793.050000001</v>
      </c>
      <c r="H100" s="198">
        <v>0</v>
      </c>
      <c r="I100" s="198">
        <v>8377804.2599999998</v>
      </c>
      <c r="J100" s="198">
        <v>9690462.7799999993</v>
      </c>
      <c r="K100" s="198">
        <v>8710526.0099999998</v>
      </c>
      <c r="L100" s="198">
        <v>26778793.050000001</v>
      </c>
      <c r="M100" s="198">
        <v>26778793.050000001</v>
      </c>
      <c r="N100" s="198">
        <v>23633453.109999999</v>
      </c>
      <c r="O100" s="315">
        <v>0.88254362569189804</v>
      </c>
      <c r="P100" s="316"/>
      <c r="Q100" s="316"/>
      <c r="R100" s="315">
        <v>0.20668906669180301</v>
      </c>
      <c r="S100" s="316"/>
    </row>
    <row r="101" spans="1:19" s="157" customFormat="1" x14ac:dyDescent="0.25">
      <c r="A101" s="317" t="s">
        <v>60</v>
      </c>
      <c r="B101" s="316"/>
      <c r="C101" s="198">
        <v>280341931</v>
      </c>
      <c r="D101" s="198">
        <v>32940547.41</v>
      </c>
      <c r="E101" s="198">
        <v>313282478.41000003</v>
      </c>
      <c r="F101" s="198">
        <v>108870594.17</v>
      </c>
      <c r="G101" s="198">
        <v>26778793.050000001</v>
      </c>
      <c r="H101" s="198">
        <v>0</v>
      </c>
      <c r="I101" s="198">
        <v>8377804.2599999998</v>
      </c>
      <c r="J101" s="198">
        <v>9690462.7799999993</v>
      </c>
      <c r="K101" s="198">
        <v>8710526.0099999998</v>
      </c>
      <c r="L101" s="198">
        <v>26778793.050000001</v>
      </c>
      <c r="M101" s="198">
        <v>26778793.050000001</v>
      </c>
      <c r="N101" s="198">
        <v>23633453.109999999</v>
      </c>
      <c r="O101" s="315">
        <v>0.88254362569189804</v>
      </c>
      <c r="P101" s="316"/>
      <c r="Q101" s="316"/>
      <c r="R101" s="315">
        <v>8.5478106486868294E-2</v>
      </c>
      <c r="S101" s="316"/>
    </row>
    <row r="102" spans="1:19" s="157" customFormat="1" ht="12.6" customHeight="1" x14ac:dyDescent="0.25">
      <c r="A102" s="318" t="s">
        <v>61</v>
      </c>
      <c r="B102" s="316"/>
      <c r="C102" s="316"/>
      <c r="D102" s="316"/>
      <c r="E102" s="316"/>
      <c r="F102" s="316"/>
      <c r="G102" s="316"/>
      <c r="H102" s="316"/>
      <c r="I102" s="316"/>
      <c r="J102" s="316"/>
      <c r="K102" s="316"/>
      <c r="L102" s="316"/>
      <c r="M102" s="316"/>
      <c r="N102" s="316"/>
      <c r="O102" s="316"/>
      <c r="P102" s="316"/>
      <c r="Q102" s="316"/>
      <c r="R102" s="316"/>
      <c r="S102" s="316"/>
    </row>
    <row r="103" spans="1:19" s="157" customFormat="1" ht="11.1" customHeight="1" x14ac:dyDescent="0.25">
      <c r="A103" s="318" t="s">
        <v>62</v>
      </c>
      <c r="B103" s="316"/>
      <c r="C103" s="316"/>
      <c r="D103" s="316"/>
      <c r="E103" s="316"/>
      <c r="F103" s="316"/>
      <c r="G103" s="316"/>
      <c r="H103" s="316"/>
      <c r="I103" s="316"/>
      <c r="J103" s="316"/>
      <c r="K103" s="316"/>
      <c r="L103" s="316"/>
      <c r="M103" s="316"/>
      <c r="N103" s="316"/>
      <c r="O103" s="316"/>
      <c r="P103" s="316"/>
      <c r="Q103" s="316"/>
      <c r="R103" s="316"/>
      <c r="S103" s="316"/>
    </row>
    <row r="104" spans="1:19" s="157" customFormat="1" ht="11.85" customHeight="1" x14ac:dyDescent="0.25">
      <c r="A104" s="318" t="s">
        <v>21</v>
      </c>
      <c r="B104" s="316"/>
      <c r="C104" s="316"/>
      <c r="D104" s="316"/>
      <c r="E104" s="316"/>
      <c r="F104" s="316"/>
      <c r="G104" s="316"/>
      <c r="H104" s="316"/>
      <c r="I104" s="316"/>
      <c r="J104" s="316"/>
      <c r="K104" s="316"/>
      <c r="L104" s="316"/>
      <c r="M104" s="316"/>
      <c r="N104" s="316"/>
      <c r="O104" s="316"/>
      <c r="P104" s="316"/>
      <c r="Q104" s="316"/>
      <c r="R104" s="316"/>
      <c r="S104" s="316"/>
    </row>
    <row r="105" spans="1:19" s="157" customFormat="1" ht="12.6" customHeight="1" x14ac:dyDescent="0.25">
      <c r="A105" s="318" t="s">
        <v>22</v>
      </c>
      <c r="B105" s="316"/>
      <c r="C105" s="316"/>
      <c r="D105" s="316"/>
      <c r="E105" s="316"/>
      <c r="F105" s="316"/>
      <c r="G105" s="316"/>
      <c r="H105" s="316"/>
      <c r="I105" s="316"/>
      <c r="J105" s="316"/>
      <c r="K105" s="316"/>
      <c r="L105" s="316"/>
      <c r="M105" s="316"/>
      <c r="N105" s="316"/>
      <c r="O105" s="316"/>
      <c r="P105" s="316"/>
      <c r="Q105" s="316"/>
      <c r="R105" s="316"/>
      <c r="S105" s="316"/>
    </row>
    <row r="106" spans="1:19" s="157" customFormat="1" x14ac:dyDescent="0.25">
      <c r="A106" s="195" t="s">
        <v>23</v>
      </c>
      <c r="B106" s="196" t="s">
        <v>24</v>
      </c>
      <c r="C106" s="197">
        <v>0</v>
      </c>
      <c r="D106" s="197">
        <v>74794.58</v>
      </c>
      <c r="E106" s="197">
        <v>74794.58</v>
      </c>
      <c r="F106" s="197">
        <v>0</v>
      </c>
      <c r="G106" s="197">
        <v>0</v>
      </c>
      <c r="H106" s="197">
        <v>0</v>
      </c>
      <c r="I106" s="197">
        <v>0</v>
      </c>
      <c r="J106" s="197">
        <v>0</v>
      </c>
      <c r="K106" s="197">
        <v>0</v>
      </c>
      <c r="L106" s="197">
        <v>0</v>
      </c>
      <c r="M106" s="197">
        <v>0</v>
      </c>
      <c r="N106" s="197">
        <v>0</v>
      </c>
      <c r="O106" s="319">
        <v>0</v>
      </c>
      <c r="P106" s="316"/>
      <c r="Q106" s="316"/>
      <c r="R106" s="319">
        <v>0</v>
      </c>
      <c r="S106" s="316"/>
    </row>
    <row r="107" spans="1:19" s="157" customFormat="1" x14ac:dyDescent="0.25">
      <c r="A107" s="317" t="s">
        <v>25</v>
      </c>
      <c r="B107" s="316"/>
      <c r="C107" s="198">
        <v>0</v>
      </c>
      <c r="D107" s="198">
        <v>74794.58</v>
      </c>
      <c r="E107" s="198">
        <v>74794.58</v>
      </c>
      <c r="F107" s="198">
        <v>0</v>
      </c>
      <c r="G107" s="198">
        <v>0</v>
      </c>
      <c r="H107" s="198">
        <v>0</v>
      </c>
      <c r="I107" s="198">
        <v>0</v>
      </c>
      <c r="J107" s="198">
        <v>0</v>
      </c>
      <c r="K107" s="198">
        <v>0</v>
      </c>
      <c r="L107" s="198">
        <v>0</v>
      </c>
      <c r="M107" s="198">
        <v>0</v>
      </c>
      <c r="N107" s="198">
        <v>0</v>
      </c>
      <c r="O107" s="315">
        <v>0</v>
      </c>
      <c r="P107" s="316"/>
      <c r="Q107" s="316"/>
      <c r="R107" s="315">
        <v>0</v>
      </c>
      <c r="S107" s="316"/>
    </row>
    <row r="108" spans="1:19" s="157" customFormat="1" x14ac:dyDescent="0.25">
      <c r="A108" s="317" t="s">
        <v>26</v>
      </c>
      <c r="B108" s="316"/>
      <c r="C108" s="198">
        <v>0</v>
      </c>
      <c r="D108" s="198">
        <v>74794.58</v>
      </c>
      <c r="E108" s="198">
        <v>74794.58</v>
      </c>
      <c r="F108" s="198">
        <v>0</v>
      </c>
      <c r="G108" s="198">
        <v>0</v>
      </c>
      <c r="H108" s="198">
        <v>0</v>
      </c>
      <c r="I108" s="198">
        <v>0</v>
      </c>
      <c r="J108" s="198">
        <v>0</v>
      </c>
      <c r="K108" s="198">
        <v>0</v>
      </c>
      <c r="L108" s="198">
        <v>0</v>
      </c>
      <c r="M108" s="198">
        <v>0</v>
      </c>
      <c r="N108" s="198">
        <v>0</v>
      </c>
      <c r="O108" s="315">
        <v>0</v>
      </c>
      <c r="P108" s="316"/>
      <c r="Q108" s="316"/>
      <c r="R108" s="315">
        <v>0</v>
      </c>
      <c r="S108" s="316"/>
    </row>
    <row r="109" spans="1:19" s="157" customFormat="1" ht="11.85" customHeight="1" x14ac:dyDescent="0.25">
      <c r="A109" s="318" t="s">
        <v>27</v>
      </c>
      <c r="B109" s="316"/>
      <c r="C109" s="316"/>
      <c r="D109" s="316"/>
      <c r="E109" s="316"/>
      <c r="F109" s="316"/>
      <c r="G109" s="316"/>
      <c r="H109" s="316"/>
      <c r="I109" s="316"/>
      <c r="J109" s="316"/>
      <c r="K109" s="316"/>
      <c r="L109" s="316"/>
      <c r="M109" s="316"/>
      <c r="N109" s="316"/>
      <c r="O109" s="316"/>
      <c r="P109" s="316"/>
      <c r="Q109" s="316"/>
      <c r="R109" s="316"/>
      <c r="S109" s="316"/>
    </row>
    <row r="110" spans="1:19" s="157" customFormat="1" ht="12.6" customHeight="1" x14ac:dyDescent="0.25">
      <c r="A110" s="318" t="s">
        <v>22</v>
      </c>
      <c r="B110" s="316"/>
      <c r="C110" s="316"/>
      <c r="D110" s="316"/>
      <c r="E110" s="316"/>
      <c r="F110" s="316"/>
      <c r="G110" s="316"/>
      <c r="H110" s="316"/>
      <c r="I110" s="316"/>
      <c r="J110" s="316"/>
      <c r="K110" s="316"/>
      <c r="L110" s="316"/>
      <c r="M110" s="316"/>
      <c r="N110" s="316"/>
      <c r="O110" s="316"/>
      <c r="P110" s="316"/>
      <c r="Q110" s="316"/>
      <c r="R110" s="316"/>
      <c r="S110" s="316"/>
    </row>
    <row r="111" spans="1:19" s="157" customFormat="1" x14ac:dyDescent="0.25">
      <c r="A111" s="195" t="s">
        <v>28</v>
      </c>
      <c r="B111" s="196" t="s">
        <v>29</v>
      </c>
      <c r="C111" s="197">
        <v>3228631</v>
      </c>
      <c r="D111" s="197">
        <v>0</v>
      </c>
      <c r="E111" s="197">
        <v>3228631</v>
      </c>
      <c r="F111" s="197">
        <v>3228631</v>
      </c>
      <c r="G111" s="197">
        <v>668754.89</v>
      </c>
      <c r="H111" s="197">
        <v>0</v>
      </c>
      <c r="I111" s="197">
        <v>220961.68</v>
      </c>
      <c r="J111" s="197">
        <v>222930.73</v>
      </c>
      <c r="K111" s="197">
        <v>224862.48</v>
      </c>
      <c r="L111" s="197">
        <v>668754.89</v>
      </c>
      <c r="M111" s="197">
        <v>668754.89</v>
      </c>
      <c r="N111" s="197">
        <v>583503.01</v>
      </c>
      <c r="O111" s="319">
        <v>0.87252148541298902</v>
      </c>
      <c r="P111" s="316"/>
      <c r="Q111" s="316"/>
      <c r="R111" s="319">
        <v>0.20713264848166299</v>
      </c>
      <c r="S111" s="316"/>
    </row>
    <row r="112" spans="1:19" s="157" customFormat="1" x14ac:dyDescent="0.25">
      <c r="A112" s="195" t="s">
        <v>30</v>
      </c>
      <c r="B112" s="196" t="s">
        <v>31</v>
      </c>
      <c r="C112" s="197">
        <v>432996</v>
      </c>
      <c r="D112" s="197">
        <v>-4225</v>
      </c>
      <c r="E112" s="197">
        <v>428771</v>
      </c>
      <c r="F112" s="197">
        <v>0</v>
      </c>
      <c r="G112" s="197">
        <v>0</v>
      </c>
      <c r="H112" s="197">
        <v>0</v>
      </c>
      <c r="I112" s="197">
        <v>0</v>
      </c>
      <c r="J112" s="197">
        <v>0</v>
      </c>
      <c r="K112" s="197">
        <v>0</v>
      </c>
      <c r="L112" s="197">
        <v>0</v>
      </c>
      <c r="M112" s="197">
        <v>0</v>
      </c>
      <c r="N112" s="197">
        <v>0</v>
      </c>
      <c r="O112" s="319">
        <v>0</v>
      </c>
      <c r="P112" s="316"/>
      <c r="Q112" s="316"/>
      <c r="R112" s="319">
        <v>0</v>
      </c>
      <c r="S112" s="316"/>
    </row>
    <row r="113" spans="1:19" s="157" customFormat="1" x14ac:dyDescent="0.25">
      <c r="A113" s="195" t="s">
        <v>32</v>
      </c>
      <c r="B113" s="196" t="s">
        <v>33</v>
      </c>
      <c r="C113" s="197">
        <v>0</v>
      </c>
      <c r="D113" s="197">
        <v>4225</v>
      </c>
      <c r="E113" s="197">
        <v>4225</v>
      </c>
      <c r="F113" s="197">
        <v>4225</v>
      </c>
      <c r="G113" s="197">
        <v>4225</v>
      </c>
      <c r="H113" s="197">
        <v>0</v>
      </c>
      <c r="I113" s="197">
        <v>0</v>
      </c>
      <c r="J113" s="197">
        <v>0</v>
      </c>
      <c r="K113" s="197">
        <v>4225</v>
      </c>
      <c r="L113" s="197">
        <v>4225</v>
      </c>
      <c r="M113" s="197">
        <v>4225</v>
      </c>
      <c r="N113" s="197">
        <v>4225</v>
      </c>
      <c r="O113" s="319">
        <v>1</v>
      </c>
      <c r="P113" s="316"/>
      <c r="Q113" s="316"/>
      <c r="R113" s="319">
        <v>1</v>
      </c>
      <c r="S113" s="316"/>
    </row>
    <row r="114" spans="1:19" s="157" customFormat="1" x14ac:dyDescent="0.25">
      <c r="A114" s="317" t="s">
        <v>25</v>
      </c>
      <c r="B114" s="316"/>
      <c r="C114" s="198">
        <v>3661627</v>
      </c>
      <c r="D114" s="198">
        <v>0</v>
      </c>
      <c r="E114" s="198">
        <v>3661627</v>
      </c>
      <c r="F114" s="198">
        <v>3232856</v>
      </c>
      <c r="G114" s="198">
        <v>672979.89</v>
      </c>
      <c r="H114" s="198">
        <v>0</v>
      </c>
      <c r="I114" s="198">
        <v>220961.68</v>
      </c>
      <c r="J114" s="198">
        <v>222930.73</v>
      </c>
      <c r="K114" s="198">
        <v>229087.48</v>
      </c>
      <c r="L114" s="198">
        <v>672979.89</v>
      </c>
      <c r="M114" s="198">
        <v>672979.89</v>
      </c>
      <c r="N114" s="198">
        <v>587728.01</v>
      </c>
      <c r="O114" s="315">
        <v>0.873321801636599</v>
      </c>
      <c r="P114" s="316"/>
      <c r="Q114" s="316"/>
      <c r="R114" s="315">
        <v>0.18379258455326</v>
      </c>
      <c r="S114" s="316"/>
    </row>
    <row r="115" spans="1:19" s="157" customFormat="1" ht="12.6" customHeight="1" x14ac:dyDescent="0.25">
      <c r="A115" s="318" t="s">
        <v>36</v>
      </c>
      <c r="B115" s="316"/>
      <c r="C115" s="316"/>
      <c r="D115" s="316"/>
      <c r="E115" s="316"/>
      <c r="F115" s="316"/>
      <c r="G115" s="316"/>
      <c r="H115" s="316"/>
      <c r="I115" s="316"/>
      <c r="J115" s="316"/>
      <c r="K115" s="316"/>
      <c r="L115" s="316"/>
      <c r="M115" s="316"/>
      <c r="N115" s="316"/>
      <c r="O115" s="316"/>
      <c r="P115" s="316"/>
      <c r="Q115" s="316"/>
      <c r="R115" s="316"/>
      <c r="S115" s="316"/>
    </row>
    <row r="116" spans="1:19" s="157" customFormat="1" ht="16.5" customHeight="1" x14ac:dyDescent="0.25">
      <c r="A116" s="195" t="s">
        <v>37</v>
      </c>
      <c r="B116" s="196" t="s">
        <v>38</v>
      </c>
      <c r="C116" s="197">
        <v>0</v>
      </c>
      <c r="D116" s="197">
        <v>22076.84</v>
      </c>
      <c r="E116" s="197">
        <v>22076.84</v>
      </c>
      <c r="F116" s="197">
        <v>0</v>
      </c>
      <c r="G116" s="197">
        <v>0</v>
      </c>
      <c r="H116" s="197">
        <v>0</v>
      </c>
      <c r="I116" s="197">
        <v>0</v>
      </c>
      <c r="J116" s="197">
        <v>0</v>
      </c>
      <c r="K116" s="197">
        <v>0</v>
      </c>
      <c r="L116" s="197">
        <v>0</v>
      </c>
      <c r="M116" s="197">
        <v>0</v>
      </c>
      <c r="N116" s="197">
        <v>0</v>
      </c>
      <c r="O116" s="319">
        <v>0</v>
      </c>
      <c r="P116" s="316"/>
      <c r="Q116" s="316"/>
      <c r="R116" s="319">
        <v>0</v>
      </c>
      <c r="S116" s="316"/>
    </row>
    <row r="117" spans="1:19" s="157" customFormat="1" x14ac:dyDescent="0.25">
      <c r="A117" s="317" t="s">
        <v>39</v>
      </c>
      <c r="B117" s="316"/>
      <c r="C117" s="198">
        <v>0</v>
      </c>
      <c r="D117" s="198">
        <v>22076.84</v>
      </c>
      <c r="E117" s="198">
        <v>22076.84</v>
      </c>
      <c r="F117" s="198">
        <v>0</v>
      </c>
      <c r="G117" s="198">
        <v>0</v>
      </c>
      <c r="H117" s="198">
        <v>0</v>
      </c>
      <c r="I117" s="198">
        <v>0</v>
      </c>
      <c r="J117" s="198">
        <v>0</v>
      </c>
      <c r="K117" s="198">
        <v>0</v>
      </c>
      <c r="L117" s="198">
        <v>0</v>
      </c>
      <c r="M117" s="198">
        <v>0</v>
      </c>
      <c r="N117" s="198">
        <v>0</v>
      </c>
      <c r="O117" s="315">
        <v>0</v>
      </c>
      <c r="P117" s="316"/>
      <c r="Q117" s="316"/>
      <c r="R117" s="315">
        <v>0</v>
      </c>
      <c r="S117" s="316"/>
    </row>
    <row r="118" spans="1:19" s="157" customFormat="1" x14ac:dyDescent="0.25">
      <c r="A118" s="317" t="s">
        <v>40</v>
      </c>
      <c r="B118" s="316"/>
      <c r="C118" s="198">
        <v>3661627</v>
      </c>
      <c r="D118" s="198">
        <v>22076.84</v>
      </c>
      <c r="E118" s="198">
        <v>3683703.84</v>
      </c>
      <c r="F118" s="198">
        <v>3232856</v>
      </c>
      <c r="G118" s="198">
        <v>672979.89</v>
      </c>
      <c r="H118" s="198">
        <v>0</v>
      </c>
      <c r="I118" s="198">
        <v>220961.68</v>
      </c>
      <c r="J118" s="198">
        <v>222930.73</v>
      </c>
      <c r="K118" s="198">
        <v>229087.48</v>
      </c>
      <c r="L118" s="198">
        <v>672979.89</v>
      </c>
      <c r="M118" s="198">
        <v>672979.89</v>
      </c>
      <c r="N118" s="198">
        <v>587728.01</v>
      </c>
      <c r="O118" s="315">
        <v>0.873321801636599</v>
      </c>
      <c r="P118" s="316"/>
      <c r="Q118" s="316"/>
      <c r="R118" s="315">
        <v>0.18269109549262799</v>
      </c>
      <c r="S118" s="316"/>
    </row>
    <row r="119" spans="1:19" s="157" customFormat="1" x14ac:dyDescent="0.25">
      <c r="A119" s="317" t="s">
        <v>63</v>
      </c>
      <c r="B119" s="316"/>
      <c r="C119" s="198">
        <v>3661627</v>
      </c>
      <c r="D119" s="198">
        <v>96871.42</v>
      </c>
      <c r="E119" s="198">
        <v>3758498.42</v>
      </c>
      <c r="F119" s="198">
        <v>3232856</v>
      </c>
      <c r="G119" s="198">
        <v>672979.89</v>
      </c>
      <c r="H119" s="198">
        <v>0</v>
      </c>
      <c r="I119" s="198">
        <v>220961.68</v>
      </c>
      <c r="J119" s="198">
        <v>222930.73</v>
      </c>
      <c r="K119" s="198">
        <v>229087.48</v>
      </c>
      <c r="L119" s="198">
        <v>672979.89</v>
      </c>
      <c r="M119" s="198">
        <v>672979.89</v>
      </c>
      <c r="N119" s="198">
        <v>587728.01</v>
      </c>
      <c r="O119" s="315">
        <v>0.873321801636599</v>
      </c>
      <c r="P119" s="316"/>
      <c r="Q119" s="316"/>
      <c r="R119" s="315">
        <v>0.179055520262797</v>
      </c>
      <c r="S119" s="316"/>
    </row>
    <row r="120" spans="1:19" s="157" customFormat="1" x14ac:dyDescent="0.25">
      <c r="A120" s="317" t="s">
        <v>64</v>
      </c>
      <c r="B120" s="316"/>
      <c r="C120" s="198">
        <v>3661627</v>
      </c>
      <c r="D120" s="198">
        <v>96871.42</v>
      </c>
      <c r="E120" s="198">
        <v>3758498.42</v>
      </c>
      <c r="F120" s="198">
        <v>3232856</v>
      </c>
      <c r="G120" s="198">
        <v>672979.89</v>
      </c>
      <c r="H120" s="198">
        <v>0</v>
      </c>
      <c r="I120" s="198">
        <v>220961.68</v>
      </c>
      <c r="J120" s="198">
        <v>222930.73</v>
      </c>
      <c r="K120" s="198">
        <v>229087.48</v>
      </c>
      <c r="L120" s="198">
        <v>672979.89</v>
      </c>
      <c r="M120" s="198">
        <v>672979.89</v>
      </c>
      <c r="N120" s="198">
        <v>587728.01</v>
      </c>
      <c r="O120" s="315">
        <v>0.873321801636599</v>
      </c>
      <c r="P120" s="316"/>
      <c r="Q120" s="316"/>
      <c r="R120" s="315">
        <v>0.179055520262797</v>
      </c>
      <c r="S120" s="316"/>
    </row>
    <row r="121" spans="1:19" s="157" customFormat="1" ht="12.6" customHeight="1" x14ac:dyDescent="0.25">
      <c r="A121" s="318" t="s">
        <v>65</v>
      </c>
      <c r="B121" s="316"/>
      <c r="C121" s="316"/>
      <c r="D121" s="316"/>
      <c r="E121" s="316"/>
      <c r="F121" s="316"/>
      <c r="G121" s="316"/>
      <c r="H121" s="316"/>
      <c r="I121" s="316"/>
      <c r="J121" s="316"/>
      <c r="K121" s="316"/>
      <c r="L121" s="316"/>
      <c r="M121" s="316"/>
      <c r="N121" s="316"/>
      <c r="O121" s="316"/>
      <c r="P121" s="316"/>
      <c r="Q121" s="316"/>
      <c r="R121" s="316"/>
      <c r="S121" s="316"/>
    </row>
    <row r="122" spans="1:19" s="157" customFormat="1" ht="11.1" customHeight="1" x14ac:dyDescent="0.25">
      <c r="A122" s="318" t="s">
        <v>66</v>
      </c>
      <c r="B122" s="316"/>
      <c r="C122" s="316"/>
      <c r="D122" s="316"/>
      <c r="E122" s="316"/>
      <c r="F122" s="316"/>
      <c r="G122" s="316"/>
      <c r="H122" s="316"/>
      <c r="I122" s="316"/>
      <c r="J122" s="316"/>
      <c r="K122" s="316"/>
      <c r="L122" s="316"/>
      <c r="M122" s="316"/>
      <c r="N122" s="316"/>
      <c r="O122" s="316"/>
      <c r="P122" s="316"/>
      <c r="Q122" s="316"/>
      <c r="R122" s="316"/>
      <c r="S122" s="316"/>
    </row>
    <row r="123" spans="1:19" s="157" customFormat="1" ht="11.85" customHeight="1" x14ac:dyDescent="0.25">
      <c r="A123" s="318" t="s">
        <v>27</v>
      </c>
      <c r="B123" s="316"/>
      <c r="C123" s="316"/>
      <c r="D123" s="316"/>
      <c r="E123" s="316"/>
      <c r="F123" s="316"/>
      <c r="G123" s="316"/>
      <c r="H123" s="316"/>
      <c r="I123" s="316"/>
      <c r="J123" s="316"/>
      <c r="K123" s="316"/>
      <c r="L123" s="316"/>
      <c r="M123" s="316"/>
      <c r="N123" s="316"/>
      <c r="O123" s="316"/>
      <c r="P123" s="316"/>
      <c r="Q123" s="316"/>
      <c r="R123" s="316"/>
      <c r="S123" s="316"/>
    </row>
    <row r="124" spans="1:19" s="157" customFormat="1" ht="12.6" customHeight="1" x14ac:dyDescent="0.25">
      <c r="A124" s="318" t="s">
        <v>36</v>
      </c>
      <c r="B124" s="316"/>
      <c r="C124" s="316"/>
      <c r="D124" s="316"/>
      <c r="E124" s="316"/>
      <c r="F124" s="316"/>
      <c r="G124" s="316"/>
      <c r="H124" s="316"/>
      <c r="I124" s="316"/>
      <c r="J124" s="316"/>
      <c r="K124" s="316"/>
      <c r="L124" s="316"/>
      <c r="M124" s="316"/>
      <c r="N124" s="316"/>
      <c r="O124" s="316"/>
      <c r="P124" s="316"/>
      <c r="Q124" s="316"/>
      <c r="R124" s="316"/>
      <c r="S124" s="316"/>
    </row>
    <row r="125" spans="1:19" s="157" customFormat="1" ht="16.5" customHeight="1" x14ac:dyDescent="0.25">
      <c r="A125" s="195" t="s">
        <v>37</v>
      </c>
      <c r="B125" s="196" t="s">
        <v>38</v>
      </c>
      <c r="C125" s="197">
        <v>0</v>
      </c>
      <c r="D125" s="197">
        <v>0</v>
      </c>
      <c r="E125" s="197">
        <v>0</v>
      </c>
      <c r="F125" s="197">
        <v>0</v>
      </c>
      <c r="G125" s="197">
        <v>0</v>
      </c>
      <c r="H125" s="197">
        <v>0</v>
      </c>
      <c r="I125" s="197">
        <v>0</v>
      </c>
      <c r="J125" s="197">
        <v>0</v>
      </c>
      <c r="K125" s="197">
        <v>0</v>
      </c>
      <c r="L125" s="197">
        <v>0</v>
      </c>
      <c r="M125" s="197">
        <v>0</v>
      </c>
      <c r="N125" s="197">
        <v>0</v>
      </c>
      <c r="O125" s="319">
        <v>0</v>
      </c>
      <c r="P125" s="316"/>
      <c r="Q125" s="316"/>
      <c r="R125" s="319">
        <v>0</v>
      </c>
      <c r="S125" s="316"/>
    </row>
    <row r="126" spans="1:19" s="157" customFormat="1" x14ac:dyDescent="0.25">
      <c r="A126" s="317" t="s">
        <v>39</v>
      </c>
      <c r="B126" s="316"/>
      <c r="C126" s="198">
        <v>0</v>
      </c>
      <c r="D126" s="198">
        <v>0</v>
      </c>
      <c r="E126" s="198">
        <v>0</v>
      </c>
      <c r="F126" s="198">
        <v>0</v>
      </c>
      <c r="G126" s="198">
        <v>0</v>
      </c>
      <c r="H126" s="198">
        <v>0</v>
      </c>
      <c r="I126" s="198">
        <v>0</v>
      </c>
      <c r="J126" s="198">
        <v>0</v>
      </c>
      <c r="K126" s="198">
        <v>0</v>
      </c>
      <c r="L126" s="198">
        <v>0</v>
      </c>
      <c r="M126" s="198">
        <v>0</v>
      </c>
      <c r="N126" s="198">
        <v>0</v>
      </c>
      <c r="O126" s="315">
        <v>0</v>
      </c>
      <c r="P126" s="316"/>
      <c r="Q126" s="316"/>
      <c r="R126" s="315">
        <v>0</v>
      </c>
      <c r="S126" s="316"/>
    </row>
    <row r="127" spans="1:19" s="157" customFormat="1" x14ac:dyDescent="0.25">
      <c r="A127" s="317" t="s">
        <v>40</v>
      </c>
      <c r="B127" s="316"/>
      <c r="C127" s="198">
        <v>0</v>
      </c>
      <c r="D127" s="198">
        <v>0</v>
      </c>
      <c r="E127" s="198">
        <v>0</v>
      </c>
      <c r="F127" s="198">
        <v>0</v>
      </c>
      <c r="G127" s="198">
        <v>0</v>
      </c>
      <c r="H127" s="198">
        <v>0</v>
      </c>
      <c r="I127" s="198">
        <v>0</v>
      </c>
      <c r="J127" s="198">
        <v>0</v>
      </c>
      <c r="K127" s="198">
        <v>0</v>
      </c>
      <c r="L127" s="198">
        <v>0</v>
      </c>
      <c r="M127" s="198">
        <v>0</v>
      </c>
      <c r="N127" s="198">
        <v>0</v>
      </c>
      <c r="O127" s="315">
        <v>0</v>
      </c>
      <c r="P127" s="316"/>
      <c r="Q127" s="316"/>
      <c r="R127" s="315">
        <v>0</v>
      </c>
      <c r="S127" s="316"/>
    </row>
    <row r="128" spans="1:19" s="157" customFormat="1" x14ac:dyDescent="0.25">
      <c r="A128" s="317" t="s">
        <v>67</v>
      </c>
      <c r="B128" s="316"/>
      <c r="C128" s="198">
        <v>0</v>
      </c>
      <c r="D128" s="198">
        <v>0</v>
      </c>
      <c r="E128" s="198">
        <v>0</v>
      </c>
      <c r="F128" s="198">
        <v>0</v>
      </c>
      <c r="G128" s="198">
        <v>0</v>
      </c>
      <c r="H128" s="198">
        <v>0</v>
      </c>
      <c r="I128" s="198">
        <v>0</v>
      </c>
      <c r="J128" s="198">
        <v>0</v>
      </c>
      <c r="K128" s="198">
        <v>0</v>
      </c>
      <c r="L128" s="198">
        <v>0</v>
      </c>
      <c r="M128" s="198">
        <v>0</v>
      </c>
      <c r="N128" s="198">
        <v>0</v>
      </c>
      <c r="O128" s="315">
        <v>0</v>
      </c>
      <c r="P128" s="316"/>
      <c r="Q128" s="316"/>
      <c r="R128" s="315">
        <v>0</v>
      </c>
      <c r="S128" s="316"/>
    </row>
    <row r="129" spans="1:19" s="157" customFormat="1" x14ac:dyDescent="0.25">
      <c r="A129" s="317" t="s">
        <v>68</v>
      </c>
      <c r="B129" s="316"/>
      <c r="C129" s="198">
        <v>0</v>
      </c>
      <c r="D129" s="198">
        <v>0</v>
      </c>
      <c r="E129" s="198">
        <v>0</v>
      </c>
      <c r="F129" s="198">
        <v>0</v>
      </c>
      <c r="G129" s="198">
        <v>0</v>
      </c>
      <c r="H129" s="198">
        <v>0</v>
      </c>
      <c r="I129" s="198">
        <v>0</v>
      </c>
      <c r="J129" s="198">
        <v>0</v>
      </c>
      <c r="K129" s="198">
        <v>0</v>
      </c>
      <c r="L129" s="198">
        <v>0</v>
      </c>
      <c r="M129" s="198">
        <v>0</v>
      </c>
      <c r="N129" s="198">
        <v>0</v>
      </c>
      <c r="O129" s="315">
        <v>0</v>
      </c>
      <c r="P129" s="316"/>
      <c r="Q129" s="316"/>
      <c r="R129" s="315">
        <v>0</v>
      </c>
      <c r="S129" s="316"/>
    </row>
    <row r="130" spans="1:19" s="157" customFormat="1" ht="12.6" customHeight="1" x14ac:dyDescent="0.25">
      <c r="A130" s="318" t="s">
        <v>69</v>
      </c>
      <c r="B130" s="316"/>
      <c r="C130" s="316"/>
      <c r="D130" s="316"/>
      <c r="E130" s="316"/>
      <c r="F130" s="316"/>
      <c r="G130" s="316"/>
      <c r="H130" s="316"/>
      <c r="I130" s="316"/>
      <c r="J130" s="316"/>
      <c r="K130" s="316"/>
      <c r="L130" s="316"/>
      <c r="M130" s="316"/>
      <c r="N130" s="316"/>
      <c r="O130" s="316"/>
      <c r="P130" s="316"/>
      <c r="Q130" s="316"/>
      <c r="R130" s="316"/>
      <c r="S130" s="316"/>
    </row>
    <row r="131" spans="1:19" s="157" customFormat="1" ht="11.1" customHeight="1" x14ac:dyDescent="0.25">
      <c r="A131" s="318" t="s">
        <v>70</v>
      </c>
      <c r="B131" s="316"/>
      <c r="C131" s="316"/>
      <c r="D131" s="316"/>
      <c r="E131" s="316"/>
      <c r="F131" s="316"/>
      <c r="G131" s="316"/>
      <c r="H131" s="316"/>
      <c r="I131" s="316"/>
      <c r="J131" s="316"/>
      <c r="K131" s="316"/>
      <c r="L131" s="316"/>
      <c r="M131" s="316"/>
      <c r="N131" s="316"/>
      <c r="O131" s="316"/>
      <c r="P131" s="316"/>
      <c r="Q131" s="316"/>
      <c r="R131" s="316"/>
      <c r="S131" s="316"/>
    </row>
    <row r="132" spans="1:19" s="157" customFormat="1" ht="11.85" customHeight="1" x14ac:dyDescent="0.25">
      <c r="A132" s="318" t="s">
        <v>27</v>
      </c>
      <c r="B132" s="316"/>
      <c r="C132" s="316"/>
      <c r="D132" s="316"/>
      <c r="E132" s="316"/>
      <c r="F132" s="316"/>
      <c r="G132" s="316"/>
      <c r="H132" s="316"/>
      <c r="I132" s="316"/>
      <c r="J132" s="316"/>
      <c r="K132" s="316"/>
      <c r="L132" s="316"/>
      <c r="M132" s="316"/>
      <c r="N132" s="316"/>
      <c r="O132" s="316"/>
      <c r="P132" s="316"/>
      <c r="Q132" s="316"/>
      <c r="R132" s="316"/>
      <c r="S132" s="316"/>
    </row>
    <row r="133" spans="1:19" s="157" customFormat="1" ht="12.6" customHeight="1" x14ac:dyDescent="0.25">
      <c r="A133" s="318" t="s">
        <v>36</v>
      </c>
      <c r="B133" s="316"/>
      <c r="C133" s="316"/>
      <c r="D133" s="316"/>
      <c r="E133" s="316"/>
      <c r="F133" s="316"/>
      <c r="G133" s="316"/>
      <c r="H133" s="316"/>
      <c r="I133" s="316"/>
      <c r="J133" s="316"/>
      <c r="K133" s="316"/>
      <c r="L133" s="316"/>
      <c r="M133" s="316"/>
      <c r="N133" s="316"/>
      <c r="O133" s="316"/>
      <c r="P133" s="316"/>
      <c r="Q133" s="316"/>
      <c r="R133" s="316"/>
      <c r="S133" s="316"/>
    </row>
    <row r="134" spans="1:19" s="157" customFormat="1" ht="16.5" customHeight="1" x14ac:dyDescent="0.25">
      <c r="A134" s="195" t="s">
        <v>37</v>
      </c>
      <c r="B134" s="196" t="s">
        <v>38</v>
      </c>
      <c r="C134" s="197">
        <v>0</v>
      </c>
      <c r="D134" s="197">
        <v>39868.33</v>
      </c>
      <c r="E134" s="197">
        <v>39868.33</v>
      </c>
      <c r="F134" s="197">
        <v>0</v>
      </c>
      <c r="G134" s="197">
        <v>0</v>
      </c>
      <c r="H134" s="197">
        <v>0</v>
      </c>
      <c r="I134" s="197">
        <v>0</v>
      </c>
      <c r="J134" s="197">
        <v>0</v>
      </c>
      <c r="K134" s="197">
        <v>0</v>
      </c>
      <c r="L134" s="197">
        <v>0</v>
      </c>
      <c r="M134" s="197">
        <v>0</v>
      </c>
      <c r="N134" s="197">
        <v>0</v>
      </c>
      <c r="O134" s="319">
        <v>0</v>
      </c>
      <c r="P134" s="316"/>
      <c r="Q134" s="316"/>
      <c r="R134" s="319">
        <v>0</v>
      </c>
      <c r="S134" s="316"/>
    </row>
    <row r="135" spans="1:19" s="157" customFormat="1" x14ac:dyDescent="0.25">
      <c r="A135" s="317" t="s">
        <v>39</v>
      </c>
      <c r="B135" s="316"/>
      <c r="C135" s="198">
        <v>0</v>
      </c>
      <c r="D135" s="198">
        <v>39868.33</v>
      </c>
      <c r="E135" s="198">
        <v>39868.33</v>
      </c>
      <c r="F135" s="198">
        <v>0</v>
      </c>
      <c r="G135" s="198">
        <v>0</v>
      </c>
      <c r="H135" s="198">
        <v>0</v>
      </c>
      <c r="I135" s="198">
        <v>0</v>
      </c>
      <c r="J135" s="198">
        <v>0</v>
      </c>
      <c r="K135" s="198">
        <v>0</v>
      </c>
      <c r="L135" s="198">
        <v>0</v>
      </c>
      <c r="M135" s="198">
        <v>0</v>
      </c>
      <c r="N135" s="198">
        <v>0</v>
      </c>
      <c r="O135" s="315">
        <v>0</v>
      </c>
      <c r="P135" s="316"/>
      <c r="Q135" s="316"/>
      <c r="R135" s="315">
        <v>0</v>
      </c>
      <c r="S135" s="316"/>
    </row>
    <row r="136" spans="1:19" s="157" customFormat="1" x14ac:dyDescent="0.25">
      <c r="A136" s="317" t="s">
        <v>40</v>
      </c>
      <c r="B136" s="316"/>
      <c r="C136" s="198">
        <v>0</v>
      </c>
      <c r="D136" s="198">
        <v>39868.33</v>
      </c>
      <c r="E136" s="198">
        <v>39868.33</v>
      </c>
      <c r="F136" s="198">
        <v>0</v>
      </c>
      <c r="G136" s="198">
        <v>0</v>
      </c>
      <c r="H136" s="198">
        <v>0</v>
      </c>
      <c r="I136" s="198">
        <v>0</v>
      </c>
      <c r="J136" s="198">
        <v>0</v>
      </c>
      <c r="K136" s="198">
        <v>0</v>
      </c>
      <c r="L136" s="198">
        <v>0</v>
      </c>
      <c r="M136" s="198">
        <v>0</v>
      </c>
      <c r="N136" s="198">
        <v>0</v>
      </c>
      <c r="O136" s="315">
        <v>0</v>
      </c>
      <c r="P136" s="316"/>
      <c r="Q136" s="316"/>
      <c r="R136" s="315">
        <v>0</v>
      </c>
      <c r="S136" s="316"/>
    </row>
    <row r="137" spans="1:19" s="157" customFormat="1" x14ac:dyDescent="0.25">
      <c r="A137" s="317" t="s">
        <v>71</v>
      </c>
      <c r="B137" s="316"/>
      <c r="C137" s="198">
        <v>0</v>
      </c>
      <c r="D137" s="198">
        <v>39868.33</v>
      </c>
      <c r="E137" s="198">
        <v>39868.33</v>
      </c>
      <c r="F137" s="198">
        <v>0</v>
      </c>
      <c r="G137" s="198">
        <v>0</v>
      </c>
      <c r="H137" s="198">
        <v>0</v>
      </c>
      <c r="I137" s="198">
        <v>0</v>
      </c>
      <c r="J137" s="198">
        <v>0</v>
      </c>
      <c r="K137" s="198">
        <v>0</v>
      </c>
      <c r="L137" s="198">
        <v>0</v>
      </c>
      <c r="M137" s="198">
        <v>0</v>
      </c>
      <c r="N137" s="198">
        <v>0</v>
      </c>
      <c r="O137" s="315">
        <v>0</v>
      </c>
      <c r="P137" s="316"/>
      <c r="Q137" s="316"/>
      <c r="R137" s="315">
        <v>0</v>
      </c>
      <c r="S137" s="316"/>
    </row>
    <row r="138" spans="1:19" s="157" customFormat="1" ht="11.1" customHeight="1" x14ac:dyDescent="0.25">
      <c r="A138" s="318" t="s">
        <v>72</v>
      </c>
      <c r="B138" s="316"/>
      <c r="C138" s="316"/>
      <c r="D138" s="316"/>
      <c r="E138" s="316"/>
      <c r="F138" s="316"/>
      <c r="G138" s="316"/>
      <c r="H138" s="316"/>
      <c r="I138" s="316"/>
      <c r="J138" s="316"/>
      <c r="K138" s="316"/>
      <c r="L138" s="316"/>
      <c r="M138" s="316"/>
      <c r="N138" s="316"/>
      <c r="O138" s="316"/>
      <c r="P138" s="316"/>
      <c r="Q138" s="316"/>
      <c r="R138" s="316"/>
      <c r="S138" s="316"/>
    </row>
    <row r="139" spans="1:19" s="157" customFormat="1" ht="11.85" customHeight="1" x14ac:dyDescent="0.25">
      <c r="A139" s="318" t="s">
        <v>27</v>
      </c>
      <c r="B139" s="316"/>
      <c r="C139" s="316"/>
      <c r="D139" s="316"/>
      <c r="E139" s="316"/>
      <c r="F139" s="316"/>
      <c r="G139" s="316"/>
      <c r="H139" s="316"/>
      <c r="I139" s="316"/>
      <c r="J139" s="316"/>
      <c r="K139" s="316"/>
      <c r="L139" s="316"/>
      <c r="M139" s="316"/>
      <c r="N139" s="316"/>
      <c r="O139" s="316"/>
      <c r="P139" s="316"/>
      <c r="Q139" s="316"/>
      <c r="R139" s="316"/>
      <c r="S139" s="316"/>
    </row>
    <row r="140" spans="1:19" s="157" customFormat="1" ht="12.6" customHeight="1" x14ac:dyDescent="0.25">
      <c r="A140" s="318" t="s">
        <v>36</v>
      </c>
      <c r="B140" s="316"/>
      <c r="C140" s="316"/>
      <c r="D140" s="316"/>
      <c r="E140" s="316"/>
      <c r="F140" s="316"/>
      <c r="G140" s="316"/>
      <c r="H140" s="316"/>
      <c r="I140" s="316"/>
      <c r="J140" s="316"/>
      <c r="K140" s="316"/>
      <c r="L140" s="316"/>
      <c r="M140" s="316"/>
      <c r="N140" s="316"/>
      <c r="O140" s="316"/>
      <c r="P140" s="316"/>
      <c r="Q140" s="316"/>
      <c r="R140" s="316"/>
      <c r="S140" s="316"/>
    </row>
    <row r="141" spans="1:19" s="157" customFormat="1" ht="16.5" customHeight="1" x14ac:dyDescent="0.25">
      <c r="A141" s="195" t="s">
        <v>37</v>
      </c>
      <c r="B141" s="196" t="s">
        <v>38</v>
      </c>
      <c r="C141" s="197">
        <v>0</v>
      </c>
      <c r="D141" s="197">
        <v>315610.43</v>
      </c>
      <c r="E141" s="197">
        <v>315610.43</v>
      </c>
      <c r="F141" s="197">
        <v>0</v>
      </c>
      <c r="G141" s="197">
        <v>0</v>
      </c>
      <c r="H141" s="197">
        <v>0</v>
      </c>
      <c r="I141" s="197">
        <v>0</v>
      </c>
      <c r="J141" s="197">
        <v>0</v>
      </c>
      <c r="K141" s="197">
        <v>0</v>
      </c>
      <c r="L141" s="197">
        <v>0</v>
      </c>
      <c r="M141" s="197">
        <v>0</v>
      </c>
      <c r="N141" s="197">
        <v>0</v>
      </c>
      <c r="O141" s="319">
        <v>0</v>
      </c>
      <c r="P141" s="316"/>
      <c r="Q141" s="316"/>
      <c r="R141" s="319">
        <v>0</v>
      </c>
      <c r="S141" s="316"/>
    </row>
    <row r="142" spans="1:19" s="157" customFormat="1" x14ac:dyDescent="0.25">
      <c r="A142" s="317" t="s">
        <v>39</v>
      </c>
      <c r="B142" s="316"/>
      <c r="C142" s="198">
        <v>0</v>
      </c>
      <c r="D142" s="198">
        <v>315610.43</v>
      </c>
      <c r="E142" s="198">
        <v>315610.43</v>
      </c>
      <c r="F142" s="198">
        <v>0</v>
      </c>
      <c r="G142" s="198">
        <v>0</v>
      </c>
      <c r="H142" s="198">
        <v>0</v>
      </c>
      <c r="I142" s="198">
        <v>0</v>
      </c>
      <c r="J142" s="198">
        <v>0</v>
      </c>
      <c r="K142" s="198">
        <v>0</v>
      </c>
      <c r="L142" s="198">
        <v>0</v>
      </c>
      <c r="M142" s="198">
        <v>0</v>
      </c>
      <c r="N142" s="198">
        <v>0</v>
      </c>
      <c r="O142" s="315">
        <v>0</v>
      </c>
      <c r="P142" s="316"/>
      <c r="Q142" s="316"/>
      <c r="R142" s="315">
        <v>0</v>
      </c>
      <c r="S142" s="316"/>
    </row>
    <row r="143" spans="1:19" s="157" customFormat="1" x14ac:dyDescent="0.25">
      <c r="A143" s="317" t="s">
        <v>40</v>
      </c>
      <c r="B143" s="316"/>
      <c r="C143" s="198">
        <v>0</v>
      </c>
      <c r="D143" s="198">
        <v>315610.43</v>
      </c>
      <c r="E143" s="198">
        <v>315610.43</v>
      </c>
      <c r="F143" s="198">
        <v>0</v>
      </c>
      <c r="G143" s="198">
        <v>0</v>
      </c>
      <c r="H143" s="198">
        <v>0</v>
      </c>
      <c r="I143" s="198">
        <v>0</v>
      </c>
      <c r="J143" s="198">
        <v>0</v>
      </c>
      <c r="K143" s="198">
        <v>0</v>
      </c>
      <c r="L143" s="198">
        <v>0</v>
      </c>
      <c r="M143" s="198">
        <v>0</v>
      </c>
      <c r="N143" s="198">
        <v>0</v>
      </c>
      <c r="O143" s="315">
        <v>0</v>
      </c>
      <c r="P143" s="316"/>
      <c r="Q143" s="316"/>
      <c r="R143" s="315">
        <v>0</v>
      </c>
      <c r="S143" s="316"/>
    </row>
    <row r="144" spans="1:19" s="157" customFormat="1" ht="11.85" customHeight="1" x14ac:dyDescent="0.25">
      <c r="A144" s="318" t="s">
        <v>41</v>
      </c>
      <c r="B144" s="316"/>
      <c r="C144" s="316"/>
      <c r="D144" s="316"/>
      <c r="E144" s="316"/>
      <c r="F144" s="316"/>
      <c r="G144" s="316"/>
      <c r="H144" s="316"/>
      <c r="I144" s="316"/>
      <c r="J144" s="316"/>
      <c r="K144" s="316"/>
      <c r="L144" s="316"/>
      <c r="M144" s="316"/>
      <c r="N144" s="316"/>
      <c r="O144" s="316"/>
      <c r="P144" s="316"/>
      <c r="Q144" s="316"/>
      <c r="R144" s="316"/>
      <c r="S144" s="316"/>
    </row>
    <row r="145" spans="1:19" s="157" customFormat="1" ht="12.6" customHeight="1" x14ac:dyDescent="0.25">
      <c r="A145" s="318" t="s">
        <v>73</v>
      </c>
      <c r="B145" s="316"/>
      <c r="C145" s="316"/>
      <c r="D145" s="316"/>
      <c r="E145" s="316"/>
      <c r="F145" s="316"/>
      <c r="G145" s="316"/>
      <c r="H145" s="316"/>
      <c r="I145" s="316"/>
      <c r="J145" s="316"/>
      <c r="K145" s="316"/>
      <c r="L145" s="316"/>
      <c r="M145" s="316"/>
      <c r="N145" s="316"/>
      <c r="O145" s="316"/>
      <c r="P145" s="316"/>
      <c r="Q145" s="316"/>
      <c r="R145" s="316"/>
      <c r="S145" s="316"/>
    </row>
    <row r="146" spans="1:19" s="157" customFormat="1" x14ac:dyDescent="0.25">
      <c r="A146" s="195" t="s">
        <v>44</v>
      </c>
      <c r="B146" s="196" t="s">
        <v>45</v>
      </c>
      <c r="C146" s="197">
        <v>0</v>
      </c>
      <c r="D146" s="197">
        <v>7474119.8700000001</v>
      </c>
      <c r="E146" s="197">
        <v>7474119.8700000001</v>
      </c>
      <c r="F146" s="197">
        <v>7451896.4000000004</v>
      </c>
      <c r="G146" s="197">
        <v>6638398.0599999996</v>
      </c>
      <c r="H146" s="197">
        <v>0</v>
      </c>
      <c r="I146" s="197">
        <v>0</v>
      </c>
      <c r="J146" s="197">
        <v>4334369.7300000004</v>
      </c>
      <c r="K146" s="197">
        <v>2304028.33</v>
      </c>
      <c r="L146" s="197">
        <v>6638398.0599999996</v>
      </c>
      <c r="M146" s="197">
        <v>6638398.0599999996</v>
      </c>
      <c r="N146" s="197">
        <v>6638398.0599999996</v>
      </c>
      <c r="O146" s="319">
        <v>1</v>
      </c>
      <c r="P146" s="316"/>
      <c r="Q146" s="316"/>
      <c r="R146" s="319">
        <v>0.88818458567215897</v>
      </c>
      <c r="S146" s="316"/>
    </row>
    <row r="147" spans="1:19" s="157" customFormat="1" x14ac:dyDescent="0.25">
      <c r="A147" s="317" t="s">
        <v>74</v>
      </c>
      <c r="B147" s="316"/>
      <c r="C147" s="198">
        <v>0</v>
      </c>
      <c r="D147" s="198">
        <v>7474119.8700000001</v>
      </c>
      <c r="E147" s="198">
        <v>7474119.8700000001</v>
      </c>
      <c r="F147" s="198">
        <v>7451896.4000000004</v>
      </c>
      <c r="G147" s="198">
        <v>6638398.0599999996</v>
      </c>
      <c r="H147" s="198">
        <v>0</v>
      </c>
      <c r="I147" s="198">
        <v>0</v>
      </c>
      <c r="J147" s="198">
        <v>4334369.7300000004</v>
      </c>
      <c r="K147" s="198">
        <v>2304028.33</v>
      </c>
      <c r="L147" s="198">
        <v>6638398.0599999996</v>
      </c>
      <c r="M147" s="198">
        <v>6638398.0599999996</v>
      </c>
      <c r="N147" s="198">
        <v>6638398.0599999996</v>
      </c>
      <c r="O147" s="315">
        <v>1</v>
      </c>
      <c r="P147" s="316"/>
      <c r="Q147" s="316"/>
      <c r="R147" s="315">
        <v>0.88818458567215897</v>
      </c>
      <c r="S147" s="316"/>
    </row>
    <row r="148" spans="1:19" s="157" customFormat="1" x14ac:dyDescent="0.25">
      <c r="A148" s="317" t="s">
        <v>46</v>
      </c>
      <c r="B148" s="316"/>
      <c r="C148" s="198">
        <v>0</v>
      </c>
      <c r="D148" s="198">
        <v>7474119.8700000001</v>
      </c>
      <c r="E148" s="198">
        <v>7474119.8700000001</v>
      </c>
      <c r="F148" s="198">
        <v>7451896.4000000004</v>
      </c>
      <c r="G148" s="198">
        <v>6638398.0599999996</v>
      </c>
      <c r="H148" s="198">
        <v>0</v>
      </c>
      <c r="I148" s="198">
        <v>0</v>
      </c>
      <c r="J148" s="198">
        <v>4334369.7300000004</v>
      </c>
      <c r="K148" s="198">
        <v>2304028.33</v>
      </c>
      <c r="L148" s="198">
        <v>6638398.0599999996</v>
      </c>
      <c r="M148" s="198">
        <v>6638398.0599999996</v>
      </c>
      <c r="N148" s="198">
        <v>6638398.0599999996</v>
      </c>
      <c r="O148" s="315">
        <v>1</v>
      </c>
      <c r="P148" s="316"/>
      <c r="Q148" s="316"/>
      <c r="R148" s="315">
        <v>0.88818458567215897</v>
      </c>
      <c r="S148" s="316"/>
    </row>
    <row r="149" spans="1:19" s="157" customFormat="1" x14ac:dyDescent="0.25">
      <c r="A149" s="317" t="s">
        <v>75</v>
      </c>
      <c r="B149" s="316"/>
      <c r="C149" s="198">
        <v>0</v>
      </c>
      <c r="D149" s="198">
        <v>7789730.2999999998</v>
      </c>
      <c r="E149" s="198">
        <v>7789730.2999999998</v>
      </c>
      <c r="F149" s="198">
        <v>7451896.4000000004</v>
      </c>
      <c r="G149" s="198">
        <v>6638398.0599999996</v>
      </c>
      <c r="H149" s="198">
        <v>0</v>
      </c>
      <c r="I149" s="198">
        <v>0</v>
      </c>
      <c r="J149" s="198">
        <v>4334369.7300000004</v>
      </c>
      <c r="K149" s="198">
        <v>2304028.33</v>
      </c>
      <c r="L149" s="198">
        <v>6638398.0599999996</v>
      </c>
      <c r="M149" s="198">
        <v>6638398.0599999996</v>
      </c>
      <c r="N149" s="198">
        <v>6638398.0599999996</v>
      </c>
      <c r="O149" s="315">
        <v>1</v>
      </c>
      <c r="P149" s="316"/>
      <c r="Q149" s="316"/>
      <c r="R149" s="315">
        <v>0.85219870320799196</v>
      </c>
      <c r="S149" s="316"/>
    </row>
    <row r="150" spans="1:19" s="157" customFormat="1" ht="11.1" customHeight="1" x14ac:dyDescent="0.25">
      <c r="A150" s="318" t="s">
        <v>76</v>
      </c>
      <c r="B150" s="316"/>
      <c r="C150" s="316"/>
      <c r="D150" s="316"/>
      <c r="E150" s="316"/>
      <c r="F150" s="316"/>
      <c r="G150" s="316"/>
      <c r="H150" s="316"/>
      <c r="I150" s="316"/>
      <c r="J150" s="316"/>
      <c r="K150" s="316"/>
      <c r="L150" s="316"/>
      <c r="M150" s="316"/>
      <c r="N150" s="316"/>
      <c r="O150" s="316"/>
      <c r="P150" s="316"/>
      <c r="Q150" s="316"/>
      <c r="R150" s="316"/>
      <c r="S150" s="316"/>
    </row>
    <row r="151" spans="1:19" s="157" customFormat="1" ht="11.85" customHeight="1" x14ac:dyDescent="0.25">
      <c r="A151" s="318" t="s">
        <v>27</v>
      </c>
      <c r="B151" s="316"/>
      <c r="C151" s="316"/>
      <c r="D151" s="316"/>
      <c r="E151" s="316"/>
      <c r="F151" s="316"/>
      <c r="G151" s="316"/>
      <c r="H151" s="316"/>
      <c r="I151" s="316"/>
      <c r="J151" s="316"/>
      <c r="K151" s="316"/>
      <c r="L151" s="316"/>
      <c r="M151" s="316"/>
      <c r="N151" s="316"/>
      <c r="O151" s="316"/>
      <c r="P151" s="316"/>
      <c r="Q151" s="316"/>
      <c r="R151" s="316"/>
      <c r="S151" s="316"/>
    </row>
    <row r="152" spans="1:19" s="157" customFormat="1" ht="12.6" customHeight="1" x14ac:dyDescent="0.25">
      <c r="A152" s="318" t="s">
        <v>22</v>
      </c>
      <c r="B152" s="316"/>
      <c r="C152" s="316"/>
      <c r="D152" s="316"/>
      <c r="E152" s="316"/>
      <c r="F152" s="316"/>
      <c r="G152" s="316"/>
      <c r="H152" s="316"/>
      <c r="I152" s="316"/>
      <c r="J152" s="316"/>
      <c r="K152" s="316"/>
      <c r="L152" s="316"/>
      <c r="M152" s="316"/>
      <c r="N152" s="316"/>
      <c r="O152" s="316"/>
      <c r="P152" s="316"/>
      <c r="Q152" s="316"/>
      <c r="R152" s="316"/>
      <c r="S152" s="316"/>
    </row>
    <row r="153" spans="1:19" s="157" customFormat="1" ht="16.5" customHeight="1" x14ac:dyDescent="0.25">
      <c r="A153" s="195" t="s">
        <v>37</v>
      </c>
      <c r="B153" s="196" t="s">
        <v>38</v>
      </c>
      <c r="C153" s="197">
        <v>325380064</v>
      </c>
      <c r="D153" s="197">
        <v>0</v>
      </c>
      <c r="E153" s="197">
        <v>325380064</v>
      </c>
      <c r="F153" s="197">
        <v>0</v>
      </c>
      <c r="G153" s="197">
        <v>0</v>
      </c>
      <c r="H153" s="197">
        <v>0</v>
      </c>
      <c r="I153" s="197">
        <v>0</v>
      </c>
      <c r="J153" s="197">
        <v>0</v>
      </c>
      <c r="K153" s="197">
        <v>0</v>
      </c>
      <c r="L153" s="197">
        <v>0</v>
      </c>
      <c r="M153" s="197">
        <v>0</v>
      </c>
      <c r="N153" s="197">
        <v>0</v>
      </c>
      <c r="O153" s="319">
        <v>0</v>
      </c>
      <c r="P153" s="316"/>
      <c r="Q153" s="316"/>
      <c r="R153" s="319">
        <v>0</v>
      </c>
      <c r="S153" s="316"/>
    </row>
    <row r="154" spans="1:19" s="157" customFormat="1" x14ac:dyDescent="0.25">
      <c r="A154" s="317" t="s">
        <v>25</v>
      </c>
      <c r="B154" s="316"/>
      <c r="C154" s="198">
        <v>325380064</v>
      </c>
      <c r="D154" s="198">
        <v>0</v>
      </c>
      <c r="E154" s="198">
        <v>325380064</v>
      </c>
      <c r="F154" s="198">
        <v>0</v>
      </c>
      <c r="G154" s="198">
        <v>0</v>
      </c>
      <c r="H154" s="198">
        <v>0</v>
      </c>
      <c r="I154" s="198">
        <v>0</v>
      </c>
      <c r="J154" s="198">
        <v>0</v>
      </c>
      <c r="K154" s="198">
        <v>0</v>
      </c>
      <c r="L154" s="198">
        <v>0</v>
      </c>
      <c r="M154" s="198">
        <v>0</v>
      </c>
      <c r="N154" s="198">
        <v>0</v>
      </c>
      <c r="O154" s="315">
        <v>0</v>
      </c>
      <c r="P154" s="316"/>
      <c r="Q154" s="316"/>
      <c r="R154" s="315">
        <v>0</v>
      </c>
      <c r="S154" s="316"/>
    </row>
    <row r="155" spans="1:19" s="157" customFormat="1" x14ac:dyDescent="0.25">
      <c r="A155" s="317" t="s">
        <v>40</v>
      </c>
      <c r="B155" s="316"/>
      <c r="C155" s="198">
        <v>325380064</v>
      </c>
      <c r="D155" s="198">
        <v>0</v>
      </c>
      <c r="E155" s="198">
        <v>325380064</v>
      </c>
      <c r="F155" s="198">
        <v>0</v>
      </c>
      <c r="G155" s="198">
        <v>0</v>
      </c>
      <c r="H155" s="198">
        <v>0</v>
      </c>
      <c r="I155" s="198">
        <v>0</v>
      </c>
      <c r="J155" s="198">
        <v>0</v>
      </c>
      <c r="K155" s="198">
        <v>0</v>
      </c>
      <c r="L155" s="198">
        <v>0</v>
      </c>
      <c r="M155" s="198">
        <v>0</v>
      </c>
      <c r="N155" s="198">
        <v>0</v>
      </c>
      <c r="O155" s="315">
        <v>0</v>
      </c>
      <c r="P155" s="316"/>
      <c r="Q155" s="316"/>
      <c r="R155" s="315">
        <v>0</v>
      </c>
      <c r="S155" s="316"/>
    </row>
    <row r="156" spans="1:19" s="157" customFormat="1" x14ac:dyDescent="0.25">
      <c r="A156" s="317" t="s">
        <v>77</v>
      </c>
      <c r="B156" s="316"/>
      <c r="C156" s="198">
        <v>325380064</v>
      </c>
      <c r="D156" s="198">
        <v>0</v>
      </c>
      <c r="E156" s="198">
        <v>325380064</v>
      </c>
      <c r="F156" s="198">
        <v>0</v>
      </c>
      <c r="G156" s="198">
        <v>0</v>
      </c>
      <c r="H156" s="198">
        <v>0</v>
      </c>
      <c r="I156" s="198">
        <v>0</v>
      </c>
      <c r="J156" s="198">
        <v>0</v>
      </c>
      <c r="K156" s="198">
        <v>0</v>
      </c>
      <c r="L156" s="198">
        <v>0</v>
      </c>
      <c r="M156" s="198">
        <v>0</v>
      </c>
      <c r="N156" s="198">
        <v>0</v>
      </c>
      <c r="O156" s="315">
        <v>0</v>
      </c>
      <c r="P156" s="316"/>
      <c r="Q156" s="316"/>
      <c r="R156" s="315">
        <v>0</v>
      </c>
      <c r="S156" s="316"/>
    </row>
    <row r="157" spans="1:19" s="157" customFormat="1" ht="11.1" customHeight="1" x14ac:dyDescent="0.25">
      <c r="A157" s="318" t="s">
        <v>78</v>
      </c>
      <c r="B157" s="316"/>
      <c r="C157" s="316"/>
      <c r="D157" s="316"/>
      <c r="E157" s="316"/>
      <c r="F157" s="316"/>
      <c r="G157" s="316"/>
      <c r="H157" s="316"/>
      <c r="I157" s="316"/>
      <c r="J157" s="316"/>
      <c r="K157" s="316"/>
      <c r="L157" s="316"/>
      <c r="M157" s="316"/>
      <c r="N157" s="316"/>
      <c r="O157" s="316"/>
      <c r="P157" s="316"/>
      <c r="Q157" s="316"/>
      <c r="R157" s="316"/>
      <c r="S157" s="316"/>
    </row>
    <row r="158" spans="1:19" s="157" customFormat="1" ht="11.85" customHeight="1" x14ac:dyDescent="0.25">
      <c r="A158" s="318" t="s">
        <v>27</v>
      </c>
      <c r="B158" s="316"/>
      <c r="C158" s="316"/>
      <c r="D158" s="316"/>
      <c r="E158" s="316"/>
      <c r="F158" s="316"/>
      <c r="G158" s="316"/>
      <c r="H158" s="316"/>
      <c r="I158" s="316"/>
      <c r="J158" s="316"/>
      <c r="K158" s="316"/>
      <c r="L158" s="316"/>
      <c r="M158" s="316"/>
      <c r="N158" s="316"/>
      <c r="O158" s="316"/>
      <c r="P158" s="316"/>
      <c r="Q158" s="316"/>
      <c r="R158" s="316"/>
      <c r="S158" s="316"/>
    </row>
    <row r="159" spans="1:19" s="157" customFormat="1" ht="12.6" customHeight="1" x14ac:dyDescent="0.25">
      <c r="A159" s="318" t="s">
        <v>36</v>
      </c>
      <c r="B159" s="316"/>
      <c r="C159" s="316"/>
      <c r="D159" s="316"/>
      <c r="E159" s="316"/>
      <c r="F159" s="316"/>
      <c r="G159" s="316"/>
      <c r="H159" s="316"/>
      <c r="I159" s="316"/>
      <c r="J159" s="316"/>
      <c r="K159" s="316"/>
      <c r="L159" s="316"/>
      <c r="M159" s="316"/>
      <c r="N159" s="316"/>
      <c r="O159" s="316"/>
      <c r="P159" s="316"/>
      <c r="Q159" s="316"/>
      <c r="R159" s="316"/>
      <c r="S159" s="316"/>
    </row>
    <row r="160" spans="1:19" s="157" customFormat="1" ht="16.5" customHeight="1" x14ac:dyDescent="0.25">
      <c r="A160" s="195" t="s">
        <v>37</v>
      </c>
      <c r="B160" s="196" t="s">
        <v>38</v>
      </c>
      <c r="C160" s="197">
        <v>0</v>
      </c>
      <c r="D160" s="197">
        <v>1026449.75</v>
      </c>
      <c r="E160" s="197">
        <v>1026449.75</v>
      </c>
      <c r="F160" s="197">
        <v>0</v>
      </c>
      <c r="G160" s="197">
        <v>0</v>
      </c>
      <c r="H160" s="197">
        <v>0</v>
      </c>
      <c r="I160" s="197">
        <v>0</v>
      </c>
      <c r="J160" s="197">
        <v>0</v>
      </c>
      <c r="K160" s="197">
        <v>0</v>
      </c>
      <c r="L160" s="197">
        <v>0</v>
      </c>
      <c r="M160" s="197">
        <v>0</v>
      </c>
      <c r="N160" s="197">
        <v>0</v>
      </c>
      <c r="O160" s="319">
        <v>0</v>
      </c>
      <c r="P160" s="316"/>
      <c r="Q160" s="316"/>
      <c r="R160" s="319">
        <v>0</v>
      </c>
      <c r="S160" s="316"/>
    </row>
    <row r="161" spans="1:19" s="157" customFormat="1" x14ac:dyDescent="0.25">
      <c r="A161" s="317" t="s">
        <v>39</v>
      </c>
      <c r="B161" s="316"/>
      <c r="C161" s="198">
        <v>0</v>
      </c>
      <c r="D161" s="198">
        <v>1026449.75</v>
      </c>
      <c r="E161" s="198">
        <v>1026449.75</v>
      </c>
      <c r="F161" s="198">
        <v>0</v>
      </c>
      <c r="G161" s="198">
        <v>0</v>
      </c>
      <c r="H161" s="198">
        <v>0</v>
      </c>
      <c r="I161" s="198">
        <v>0</v>
      </c>
      <c r="J161" s="198">
        <v>0</v>
      </c>
      <c r="K161" s="198">
        <v>0</v>
      </c>
      <c r="L161" s="198">
        <v>0</v>
      </c>
      <c r="M161" s="198">
        <v>0</v>
      </c>
      <c r="N161" s="198">
        <v>0</v>
      </c>
      <c r="O161" s="315">
        <v>0</v>
      </c>
      <c r="P161" s="316"/>
      <c r="Q161" s="316"/>
      <c r="R161" s="315">
        <v>0</v>
      </c>
      <c r="S161" s="316"/>
    </row>
    <row r="162" spans="1:19" s="157" customFormat="1" x14ac:dyDescent="0.25">
      <c r="A162" s="317" t="s">
        <v>40</v>
      </c>
      <c r="B162" s="316"/>
      <c r="C162" s="198">
        <v>0</v>
      </c>
      <c r="D162" s="198">
        <v>1026449.75</v>
      </c>
      <c r="E162" s="198">
        <v>1026449.75</v>
      </c>
      <c r="F162" s="198">
        <v>0</v>
      </c>
      <c r="G162" s="198">
        <v>0</v>
      </c>
      <c r="H162" s="198">
        <v>0</v>
      </c>
      <c r="I162" s="198">
        <v>0</v>
      </c>
      <c r="J162" s="198">
        <v>0</v>
      </c>
      <c r="K162" s="198">
        <v>0</v>
      </c>
      <c r="L162" s="198">
        <v>0</v>
      </c>
      <c r="M162" s="198">
        <v>0</v>
      </c>
      <c r="N162" s="198">
        <v>0</v>
      </c>
      <c r="O162" s="315">
        <v>0</v>
      </c>
      <c r="P162" s="316"/>
      <c r="Q162" s="316"/>
      <c r="R162" s="315">
        <v>0</v>
      </c>
      <c r="S162" s="316"/>
    </row>
    <row r="163" spans="1:19" s="157" customFormat="1" ht="11.85" customHeight="1" x14ac:dyDescent="0.25">
      <c r="A163" s="318" t="s">
        <v>41</v>
      </c>
      <c r="B163" s="316"/>
      <c r="C163" s="316"/>
      <c r="D163" s="316"/>
      <c r="E163" s="316"/>
      <c r="F163" s="316"/>
      <c r="G163" s="316"/>
      <c r="H163" s="316"/>
      <c r="I163" s="316"/>
      <c r="J163" s="316"/>
      <c r="K163" s="316"/>
      <c r="L163" s="316"/>
      <c r="M163" s="316"/>
      <c r="N163" s="316"/>
      <c r="O163" s="316"/>
      <c r="P163" s="316"/>
      <c r="Q163" s="316"/>
      <c r="R163" s="316"/>
      <c r="S163" s="316"/>
    </row>
    <row r="164" spans="1:19" s="157" customFormat="1" ht="12.6" customHeight="1" x14ac:dyDescent="0.25">
      <c r="A164" s="318" t="s">
        <v>73</v>
      </c>
      <c r="B164" s="316"/>
      <c r="C164" s="316"/>
      <c r="D164" s="316"/>
      <c r="E164" s="316"/>
      <c r="F164" s="316"/>
      <c r="G164" s="316"/>
      <c r="H164" s="316"/>
      <c r="I164" s="316"/>
      <c r="J164" s="316"/>
      <c r="K164" s="316"/>
      <c r="L164" s="316"/>
      <c r="M164" s="316"/>
      <c r="N164" s="316"/>
      <c r="O164" s="316"/>
      <c r="P164" s="316"/>
      <c r="Q164" s="316"/>
      <c r="R164" s="316"/>
      <c r="S164" s="316"/>
    </row>
    <row r="165" spans="1:19" s="157" customFormat="1" x14ac:dyDescent="0.25">
      <c r="A165" s="195" t="s">
        <v>44</v>
      </c>
      <c r="B165" s="196" t="s">
        <v>45</v>
      </c>
      <c r="C165" s="197">
        <v>0</v>
      </c>
      <c r="D165" s="197">
        <v>3166862.43</v>
      </c>
      <c r="E165" s="197">
        <v>3166862.43</v>
      </c>
      <c r="F165" s="197">
        <v>3166862.43</v>
      </c>
      <c r="G165" s="197">
        <v>3166862.43</v>
      </c>
      <c r="H165" s="197">
        <v>0</v>
      </c>
      <c r="I165" s="197">
        <v>0</v>
      </c>
      <c r="J165" s="197">
        <v>983687.38</v>
      </c>
      <c r="K165" s="197">
        <v>2183175.0499999998</v>
      </c>
      <c r="L165" s="197">
        <v>3166862.43</v>
      </c>
      <c r="M165" s="197">
        <v>3166862.43</v>
      </c>
      <c r="N165" s="197">
        <v>99268.96</v>
      </c>
      <c r="O165" s="319">
        <v>3.1346154812288501E-2</v>
      </c>
      <c r="P165" s="316"/>
      <c r="Q165" s="316"/>
      <c r="R165" s="319">
        <v>1</v>
      </c>
      <c r="S165" s="316"/>
    </row>
    <row r="166" spans="1:19" s="157" customFormat="1" x14ac:dyDescent="0.25">
      <c r="A166" s="317" t="s">
        <v>74</v>
      </c>
      <c r="B166" s="316"/>
      <c r="C166" s="198">
        <v>0</v>
      </c>
      <c r="D166" s="198">
        <v>3166862.43</v>
      </c>
      <c r="E166" s="198">
        <v>3166862.43</v>
      </c>
      <c r="F166" s="198">
        <v>3166862.43</v>
      </c>
      <c r="G166" s="198">
        <v>3166862.43</v>
      </c>
      <c r="H166" s="198">
        <v>0</v>
      </c>
      <c r="I166" s="198">
        <v>0</v>
      </c>
      <c r="J166" s="198">
        <v>983687.38</v>
      </c>
      <c r="K166" s="198">
        <v>2183175.0499999998</v>
      </c>
      <c r="L166" s="198">
        <v>3166862.43</v>
      </c>
      <c r="M166" s="198">
        <v>3166862.43</v>
      </c>
      <c r="N166" s="198">
        <v>99268.96</v>
      </c>
      <c r="O166" s="315">
        <v>3.1346154812288501E-2</v>
      </c>
      <c r="P166" s="316"/>
      <c r="Q166" s="316"/>
      <c r="R166" s="315">
        <v>1</v>
      </c>
      <c r="S166" s="316"/>
    </row>
    <row r="167" spans="1:19" s="157" customFormat="1" x14ac:dyDescent="0.25">
      <c r="A167" s="317" t="s">
        <v>46</v>
      </c>
      <c r="B167" s="316"/>
      <c r="C167" s="198">
        <v>0</v>
      </c>
      <c r="D167" s="198">
        <v>3166862.43</v>
      </c>
      <c r="E167" s="198">
        <v>3166862.43</v>
      </c>
      <c r="F167" s="198">
        <v>3166862.43</v>
      </c>
      <c r="G167" s="198">
        <v>3166862.43</v>
      </c>
      <c r="H167" s="198">
        <v>0</v>
      </c>
      <c r="I167" s="198">
        <v>0</v>
      </c>
      <c r="J167" s="198">
        <v>983687.38</v>
      </c>
      <c r="K167" s="198">
        <v>2183175.0499999998</v>
      </c>
      <c r="L167" s="198">
        <v>3166862.43</v>
      </c>
      <c r="M167" s="198">
        <v>3166862.43</v>
      </c>
      <c r="N167" s="198">
        <v>99268.96</v>
      </c>
      <c r="O167" s="315">
        <v>3.1346154812288501E-2</v>
      </c>
      <c r="P167" s="316"/>
      <c r="Q167" s="316"/>
      <c r="R167" s="315">
        <v>1</v>
      </c>
      <c r="S167" s="316"/>
    </row>
    <row r="168" spans="1:19" s="157" customFormat="1" x14ac:dyDescent="0.25">
      <c r="A168" s="317" t="s">
        <v>79</v>
      </c>
      <c r="B168" s="316"/>
      <c r="C168" s="198">
        <v>0</v>
      </c>
      <c r="D168" s="198">
        <v>4193312.18</v>
      </c>
      <c r="E168" s="198">
        <v>4193312.18</v>
      </c>
      <c r="F168" s="198">
        <v>3166862.43</v>
      </c>
      <c r="G168" s="198">
        <v>3166862.43</v>
      </c>
      <c r="H168" s="198">
        <v>0</v>
      </c>
      <c r="I168" s="198">
        <v>0</v>
      </c>
      <c r="J168" s="198">
        <v>983687.38</v>
      </c>
      <c r="K168" s="198">
        <v>2183175.0499999998</v>
      </c>
      <c r="L168" s="198">
        <v>3166862.43</v>
      </c>
      <c r="M168" s="198">
        <v>3166862.43</v>
      </c>
      <c r="N168" s="198">
        <v>99268.96</v>
      </c>
      <c r="O168" s="315">
        <v>3.1346154812288501E-2</v>
      </c>
      <c r="P168" s="316"/>
      <c r="Q168" s="316"/>
      <c r="R168" s="315">
        <v>0.75521742576294404</v>
      </c>
      <c r="S168" s="316"/>
    </row>
    <row r="169" spans="1:19" s="157" customFormat="1" ht="11.1" customHeight="1" x14ac:dyDescent="0.25">
      <c r="A169" s="318" t="s">
        <v>80</v>
      </c>
      <c r="B169" s="316"/>
      <c r="C169" s="316"/>
      <c r="D169" s="316"/>
      <c r="E169" s="316"/>
      <c r="F169" s="316"/>
      <c r="G169" s="316"/>
      <c r="H169" s="316"/>
      <c r="I169" s="316"/>
      <c r="J169" s="316"/>
      <c r="K169" s="316"/>
      <c r="L169" s="316"/>
      <c r="M169" s="316"/>
      <c r="N169" s="316"/>
      <c r="O169" s="316"/>
      <c r="P169" s="316"/>
      <c r="Q169" s="316"/>
      <c r="R169" s="316"/>
      <c r="S169" s="316"/>
    </row>
    <row r="170" spans="1:19" s="157" customFormat="1" ht="11.85" customHeight="1" x14ac:dyDescent="0.25">
      <c r="A170" s="318" t="s">
        <v>27</v>
      </c>
      <c r="B170" s="316"/>
      <c r="C170" s="316"/>
      <c r="D170" s="316"/>
      <c r="E170" s="316"/>
      <c r="F170" s="316"/>
      <c r="G170" s="316"/>
      <c r="H170" s="316"/>
      <c r="I170" s="316"/>
      <c r="J170" s="316"/>
      <c r="K170" s="316"/>
      <c r="L170" s="316"/>
      <c r="M170" s="316"/>
      <c r="N170" s="316"/>
      <c r="O170" s="316"/>
      <c r="P170" s="316"/>
      <c r="Q170" s="316"/>
      <c r="R170" s="316"/>
      <c r="S170" s="316"/>
    </row>
    <row r="171" spans="1:19" s="157" customFormat="1" ht="12.6" customHeight="1" x14ac:dyDescent="0.25">
      <c r="A171" s="318" t="s">
        <v>36</v>
      </c>
      <c r="B171" s="316"/>
      <c r="C171" s="316"/>
      <c r="D171" s="316"/>
      <c r="E171" s="316"/>
      <c r="F171" s="316"/>
      <c r="G171" s="316"/>
      <c r="H171" s="316"/>
      <c r="I171" s="316"/>
      <c r="J171" s="316"/>
      <c r="K171" s="316"/>
      <c r="L171" s="316"/>
      <c r="M171" s="316"/>
      <c r="N171" s="316"/>
      <c r="O171" s="316"/>
      <c r="P171" s="316"/>
      <c r="Q171" s="316"/>
      <c r="R171" s="316"/>
      <c r="S171" s="316"/>
    </row>
    <row r="172" spans="1:19" s="157" customFormat="1" ht="16.5" customHeight="1" x14ac:dyDescent="0.25">
      <c r="A172" s="195" t="s">
        <v>37</v>
      </c>
      <c r="B172" s="196" t="s">
        <v>38</v>
      </c>
      <c r="C172" s="197">
        <v>0</v>
      </c>
      <c r="D172" s="197">
        <v>38.17</v>
      </c>
      <c r="E172" s="197">
        <v>38.17</v>
      </c>
      <c r="F172" s="197">
        <v>0</v>
      </c>
      <c r="G172" s="197">
        <v>0</v>
      </c>
      <c r="H172" s="197">
        <v>0</v>
      </c>
      <c r="I172" s="197">
        <v>0</v>
      </c>
      <c r="J172" s="197">
        <v>0</v>
      </c>
      <c r="K172" s="197">
        <v>0</v>
      </c>
      <c r="L172" s="197">
        <v>0</v>
      </c>
      <c r="M172" s="197">
        <v>0</v>
      </c>
      <c r="N172" s="197">
        <v>0</v>
      </c>
      <c r="O172" s="319">
        <v>0</v>
      </c>
      <c r="P172" s="316"/>
      <c r="Q172" s="316"/>
      <c r="R172" s="319">
        <v>0</v>
      </c>
      <c r="S172" s="316"/>
    </row>
    <row r="173" spans="1:19" s="157" customFormat="1" x14ac:dyDescent="0.25">
      <c r="A173" s="317" t="s">
        <v>39</v>
      </c>
      <c r="B173" s="316"/>
      <c r="C173" s="198">
        <v>0</v>
      </c>
      <c r="D173" s="198">
        <v>38.17</v>
      </c>
      <c r="E173" s="198">
        <v>38.17</v>
      </c>
      <c r="F173" s="198">
        <v>0</v>
      </c>
      <c r="G173" s="198">
        <v>0</v>
      </c>
      <c r="H173" s="198">
        <v>0</v>
      </c>
      <c r="I173" s="198">
        <v>0</v>
      </c>
      <c r="J173" s="198">
        <v>0</v>
      </c>
      <c r="K173" s="198">
        <v>0</v>
      </c>
      <c r="L173" s="198">
        <v>0</v>
      </c>
      <c r="M173" s="198">
        <v>0</v>
      </c>
      <c r="N173" s="198">
        <v>0</v>
      </c>
      <c r="O173" s="315">
        <v>0</v>
      </c>
      <c r="P173" s="316"/>
      <c r="Q173" s="316"/>
      <c r="R173" s="315">
        <v>0</v>
      </c>
      <c r="S173" s="316"/>
    </row>
    <row r="174" spans="1:19" s="157" customFormat="1" x14ac:dyDescent="0.25">
      <c r="A174" s="317" t="s">
        <v>40</v>
      </c>
      <c r="B174" s="316"/>
      <c r="C174" s="198">
        <v>0</v>
      </c>
      <c r="D174" s="198">
        <v>38.17</v>
      </c>
      <c r="E174" s="198">
        <v>38.17</v>
      </c>
      <c r="F174" s="198">
        <v>0</v>
      </c>
      <c r="G174" s="198">
        <v>0</v>
      </c>
      <c r="H174" s="198">
        <v>0</v>
      </c>
      <c r="I174" s="198">
        <v>0</v>
      </c>
      <c r="J174" s="198">
        <v>0</v>
      </c>
      <c r="K174" s="198">
        <v>0</v>
      </c>
      <c r="L174" s="198">
        <v>0</v>
      </c>
      <c r="M174" s="198">
        <v>0</v>
      </c>
      <c r="N174" s="198">
        <v>0</v>
      </c>
      <c r="O174" s="315">
        <v>0</v>
      </c>
      <c r="P174" s="316"/>
      <c r="Q174" s="316"/>
      <c r="R174" s="315">
        <v>0</v>
      </c>
      <c r="S174" s="316"/>
    </row>
    <row r="175" spans="1:19" s="157" customFormat="1" ht="11.85" customHeight="1" x14ac:dyDescent="0.25">
      <c r="A175" s="318" t="s">
        <v>41</v>
      </c>
      <c r="B175" s="316"/>
      <c r="C175" s="316"/>
      <c r="D175" s="316"/>
      <c r="E175" s="316"/>
      <c r="F175" s="316"/>
      <c r="G175" s="316"/>
      <c r="H175" s="316"/>
      <c r="I175" s="316"/>
      <c r="J175" s="316"/>
      <c r="K175" s="316"/>
      <c r="L175" s="316"/>
      <c r="M175" s="316"/>
      <c r="N175" s="316"/>
      <c r="O175" s="316"/>
      <c r="P175" s="316"/>
      <c r="Q175" s="316"/>
      <c r="R175" s="316"/>
      <c r="S175" s="316"/>
    </row>
    <row r="176" spans="1:19" s="157" customFormat="1" ht="12.6" customHeight="1" x14ac:dyDescent="0.25">
      <c r="A176" s="318" t="s">
        <v>73</v>
      </c>
      <c r="B176" s="316"/>
      <c r="C176" s="316"/>
      <c r="D176" s="316"/>
      <c r="E176" s="316"/>
      <c r="F176" s="316"/>
      <c r="G176" s="316"/>
      <c r="H176" s="316"/>
      <c r="I176" s="316"/>
      <c r="J176" s="316"/>
      <c r="K176" s="316"/>
      <c r="L176" s="316"/>
      <c r="M176" s="316"/>
      <c r="N176" s="316"/>
      <c r="O176" s="316"/>
      <c r="P176" s="316"/>
      <c r="Q176" s="316"/>
      <c r="R176" s="316"/>
      <c r="S176" s="316"/>
    </row>
    <row r="177" spans="1:19" s="157" customFormat="1" x14ac:dyDescent="0.25">
      <c r="A177" s="195" t="s">
        <v>44</v>
      </c>
      <c r="B177" s="196" t="s">
        <v>45</v>
      </c>
      <c r="C177" s="197">
        <v>0</v>
      </c>
      <c r="D177" s="197">
        <v>6869989.0599999996</v>
      </c>
      <c r="E177" s="197">
        <v>6869989.0599999996</v>
      </c>
      <c r="F177" s="197">
        <v>5914763.7599999998</v>
      </c>
      <c r="G177" s="197">
        <v>6163575.5700000003</v>
      </c>
      <c r="H177" s="197">
        <v>0</v>
      </c>
      <c r="I177" s="197">
        <v>0</v>
      </c>
      <c r="J177" s="197">
        <v>688272.44</v>
      </c>
      <c r="K177" s="197">
        <v>5475303.1299999999</v>
      </c>
      <c r="L177" s="197">
        <v>6163575.5700000003</v>
      </c>
      <c r="M177" s="197">
        <v>6163575.5700000003</v>
      </c>
      <c r="N177" s="197">
        <v>3654968.11</v>
      </c>
      <c r="O177" s="319">
        <v>0.59299477527132805</v>
      </c>
      <c r="P177" s="316"/>
      <c r="Q177" s="316"/>
      <c r="R177" s="319">
        <v>0.897174000739966</v>
      </c>
      <c r="S177" s="316"/>
    </row>
    <row r="178" spans="1:19" s="157" customFormat="1" x14ac:dyDescent="0.25">
      <c r="A178" s="317" t="s">
        <v>74</v>
      </c>
      <c r="B178" s="316"/>
      <c r="C178" s="198">
        <v>0</v>
      </c>
      <c r="D178" s="198">
        <v>6869989.0599999996</v>
      </c>
      <c r="E178" s="198">
        <v>6869989.0599999996</v>
      </c>
      <c r="F178" s="198">
        <v>5914763.7599999998</v>
      </c>
      <c r="G178" s="198">
        <v>6163575.5700000003</v>
      </c>
      <c r="H178" s="198">
        <v>0</v>
      </c>
      <c r="I178" s="198">
        <v>0</v>
      </c>
      <c r="J178" s="198">
        <v>688272.44</v>
      </c>
      <c r="K178" s="198">
        <v>5475303.1299999999</v>
      </c>
      <c r="L178" s="198">
        <v>6163575.5700000003</v>
      </c>
      <c r="M178" s="198">
        <v>6163575.5700000003</v>
      </c>
      <c r="N178" s="198">
        <v>3654968.11</v>
      </c>
      <c r="O178" s="315">
        <v>0.59299477527132805</v>
      </c>
      <c r="P178" s="316"/>
      <c r="Q178" s="316"/>
      <c r="R178" s="315">
        <v>0.897174000739966</v>
      </c>
      <c r="S178" s="316"/>
    </row>
    <row r="179" spans="1:19" s="157" customFormat="1" x14ac:dyDescent="0.25">
      <c r="A179" s="317" t="s">
        <v>46</v>
      </c>
      <c r="B179" s="316"/>
      <c r="C179" s="198">
        <v>0</v>
      </c>
      <c r="D179" s="198">
        <v>6869989.0599999996</v>
      </c>
      <c r="E179" s="198">
        <v>6869989.0599999996</v>
      </c>
      <c r="F179" s="198">
        <v>5914763.7599999998</v>
      </c>
      <c r="G179" s="198">
        <v>6163575.5700000003</v>
      </c>
      <c r="H179" s="198">
        <v>0</v>
      </c>
      <c r="I179" s="198">
        <v>0</v>
      </c>
      <c r="J179" s="198">
        <v>688272.44</v>
      </c>
      <c r="K179" s="198">
        <v>5475303.1299999999</v>
      </c>
      <c r="L179" s="198">
        <v>6163575.5700000003</v>
      </c>
      <c r="M179" s="198">
        <v>6163575.5700000003</v>
      </c>
      <c r="N179" s="198">
        <v>3654968.11</v>
      </c>
      <c r="O179" s="315">
        <v>0.59299477527132805</v>
      </c>
      <c r="P179" s="316"/>
      <c r="Q179" s="316"/>
      <c r="R179" s="315">
        <v>0.897174000739966</v>
      </c>
      <c r="S179" s="316"/>
    </row>
    <row r="180" spans="1:19" s="157" customFormat="1" x14ac:dyDescent="0.25">
      <c r="A180" s="317" t="s">
        <v>81</v>
      </c>
      <c r="B180" s="316"/>
      <c r="C180" s="198">
        <v>0</v>
      </c>
      <c r="D180" s="198">
        <v>6870027.2300000004</v>
      </c>
      <c r="E180" s="198">
        <v>6870027.2300000004</v>
      </c>
      <c r="F180" s="198">
        <v>5914763.7599999998</v>
      </c>
      <c r="G180" s="198">
        <v>6163575.5700000003</v>
      </c>
      <c r="H180" s="198">
        <v>0</v>
      </c>
      <c r="I180" s="198">
        <v>0</v>
      </c>
      <c r="J180" s="198">
        <v>688272.44</v>
      </c>
      <c r="K180" s="198">
        <v>5475303.1299999999</v>
      </c>
      <c r="L180" s="198">
        <v>6163575.5700000003</v>
      </c>
      <c r="M180" s="198">
        <v>6163575.5700000003</v>
      </c>
      <c r="N180" s="198">
        <v>3654968.11</v>
      </c>
      <c r="O180" s="315">
        <v>0.59299477527132805</v>
      </c>
      <c r="P180" s="316"/>
      <c r="Q180" s="316"/>
      <c r="R180" s="315">
        <v>0.89716901602441002</v>
      </c>
      <c r="S180" s="316"/>
    </row>
    <row r="181" spans="1:19" s="157" customFormat="1" ht="11.1" customHeight="1" x14ac:dyDescent="0.25">
      <c r="A181" s="318" t="s">
        <v>82</v>
      </c>
      <c r="B181" s="316"/>
      <c r="C181" s="316"/>
      <c r="D181" s="316"/>
      <c r="E181" s="316"/>
      <c r="F181" s="316"/>
      <c r="G181" s="316"/>
      <c r="H181" s="316"/>
      <c r="I181" s="316"/>
      <c r="J181" s="316"/>
      <c r="K181" s="316"/>
      <c r="L181" s="316"/>
      <c r="M181" s="316"/>
      <c r="N181" s="316"/>
      <c r="O181" s="316"/>
      <c r="P181" s="316"/>
      <c r="Q181" s="316"/>
      <c r="R181" s="316"/>
      <c r="S181" s="316"/>
    </row>
    <row r="182" spans="1:19" s="157" customFormat="1" ht="11.85" customHeight="1" x14ac:dyDescent="0.25">
      <c r="A182" s="318" t="s">
        <v>27</v>
      </c>
      <c r="B182" s="316"/>
      <c r="C182" s="316"/>
      <c r="D182" s="316"/>
      <c r="E182" s="316"/>
      <c r="F182" s="316"/>
      <c r="G182" s="316"/>
      <c r="H182" s="316"/>
      <c r="I182" s="316"/>
      <c r="J182" s="316"/>
      <c r="K182" s="316"/>
      <c r="L182" s="316"/>
      <c r="M182" s="316"/>
      <c r="N182" s="316"/>
      <c r="O182" s="316"/>
      <c r="P182" s="316"/>
      <c r="Q182" s="316"/>
      <c r="R182" s="316"/>
      <c r="S182" s="316"/>
    </row>
    <row r="183" spans="1:19" s="157" customFormat="1" ht="12.6" customHeight="1" x14ac:dyDescent="0.25">
      <c r="A183" s="318" t="s">
        <v>36</v>
      </c>
      <c r="B183" s="316"/>
      <c r="C183" s="316"/>
      <c r="D183" s="316"/>
      <c r="E183" s="316"/>
      <c r="F183" s="316"/>
      <c r="G183" s="316"/>
      <c r="H183" s="316"/>
      <c r="I183" s="316"/>
      <c r="J183" s="316"/>
      <c r="K183" s="316"/>
      <c r="L183" s="316"/>
      <c r="M183" s="316"/>
      <c r="N183" s="316"/>
      <c r="O183" s="316"/>
      <c r="P183" s="316"/>
      <c r="Q183" s="316"/>
      <c r="R183" s="316"/>
      <c r="S183" s="316"/>
    </row>
    <row r="184" spans="1:19" s="157" customFormat="1" ht="16.5" customHeight="1" x14ac:dyDescent="0.25">
      <c r="A184" s="195" t="s">
        <v>37</v>
      </c>
      <c r="B184" s="196" t="s">
        <v>38</v>
      </c>
      <c r="C184" s="197">
        <v>0</v>
      </c>
      <c r="D184" s="197">
        <v>168494.26</v>
      </c>
      <c r="E184" s="197">
        <v>168494.26</v>
      </c>
      <c r="F184" s="197">
        <v>0</v>
      </c>
      <c r="G184" s="197">
        <v>0</v>
      </c>
      <c r="H184" s="197">
        <v>0</v>
      </c>
      <c r="I184" s="197">
        <v>0</v>
      </c>
      <c r="J184" s="197">
        <v>0</v>
      </c>
      <c r="K184" s="197">
        <v>0</v>
      </c>
      <c r="L184" s="197">
        <v>0</v>
      </c>
      <c r="M184" s="197">
        <v>0</v>
      </c>
      <c r="N184" s="197">
        <v>0</v>
      </c>
      <c r="O184" s="319">
        <v>0</v>
      </c>
      <c r="P184" s="316"/>
      <c r="Q184" s="316"/>
      <c r="R184" s="319">
        <v>0</v>
      </c>
      <c r="S184" s="316"/>
    </row>
    <row r="185" spans="1:19" s="157" customFormat="1" x14ac:dyDescent="0.25">
      <c r="A185" s="317" t="s">
        <v>39</v>
      </c>
      <c r="B185" s="316"/>
      <c r="C185" s="198">
        <v>0</v>
      </c>
      <c r="D185" s="198">
        <v>168494.26</v>
      </c>
      <c r="E185" s="198">
        <v>168494.26</v>
      </c>
      <c r="F185" s="198">
        <v>0</v>
      </c>
      <c r="G185" s="198">
        <v>0</v>
      </c>
      <c r="H185" s="198">
        <v>0</v>
      </c>
      <c r="I185" s="198">
        <v>0</v>
      </c>
      <c r="J185" s="198">
        <v>0</v>
      </c>
      <c r="K185" s="198">
        <v>0</v>
      </c>
      <c r="L185" s="198">
        <v>0</v>
      </c>
      <c r="M185" s="198">
        <v>0</v>
      </c>
      <c r="N185" s="198">
        <v>0</v>
      </c>
      <c r="O185" s="315">
        <v>0</v>
      </c>
      <c r="P185" s="316"/>
      <c r="Q185" s="316"/>
      <c r="R185" s="315">
        <v>0</v>
      </c>
      <c r="S185" s="316"/>
    </row>
    <row r="186" spans="1:19" s="157" customFormat="1" x14ac:dyDescent="0.25">
      <c r="A186" s="317" t="s">
        <v>40</v>
      </c>
      <c r="B186" s="316"/>
      <c r="C186" s="198">
        <v>0</v>
      </c>
      <c r="D186" s="198">
        <v>168494.26</v>
      </c>
      <c r="E186" s="198">
        <v>168494.26</v>
      </c>
      <c r="F186" s="198">
        <v>0</v>
      </c>
      <c r="G186" s="198">
        <v>0</v>
      </c>
      <c r="H186" s="198">
        <v>0</v>
      </c>
      <c r="I186" s="198">
        <v>0</v>
      </c>
      <c r="J186" s="198">
        <v>0</v>
      </c>
      <c r="K186" s="198">
        <v>0</v>
      </c>
      <c r="L186" s="198">
        <v>0</v>
      </c>
      <c r="M186" s="198">
        <v>0</v>
      </c>
      <c r="N186" s="198">
        <v>0</v>
      </c>
      <c r="O186" s="315">
        <v>0</v>
      </c>
      <c r="P186" s="316"/>
      <c r="Q186" s="316"/>
      <c r="R186" s="315">
        <v>0</v>
      </c>
      <c r="S186" s="316"/>
    </row>
    <row r="187" spans="1:19" s="157" customFormat="1" x14ac:dyDescent="0.25">
      <c r="A187" s="317" t="s">
        <v>83</v>
      </c>
      <c r="B187" s="316"/>
      <c r="C187" s="198">
        <v>0</v>
      </c>
      <c r="D187" s="198">
        <v>168494.26</v>
      </c>
      <c r="E187" s="198">
        <v>168494.26</v>
      </c>
      <c r="F187" s="198">
        <v>0</v>
      </c>
      <c r="G187" s="198">
        <v>0</v>
      </c>
      <c r="H187" s="198">
        <v>0</v>
      </c>
      <c r="I187" s="198">
        <v>0</v>
      </c>
      <c r="J187" s="198">
        <v>0</v>
      </c>
      <c r="K187" s="198">
        <v>0</v>
      </c>
      <c r="L187" s="198">
        <v>0</v>
      </c>
      <c r="M187" s="198">
        <v>0</v>
      </c>
      <c r="N187" s="198">
        <v>0</v>
      </c>
      <c r="O187" s="315">
        <v>0</v>
      </c>
      <c r="P187" s="316"/>
      <c r="Q187" s="316"/>
      <c r="R187" s="315">
        <v>0</v>
      </c>
      <c r="S187" s="316"/>
    </row>
    <row r="188" spans="1:19" s="157" customFormat="1" x14ac:dyDescent="0.25">
      <c r="A188" s="317" t="s">
        <v>84</v>
      </c>
      <c r="B188" s="316"/>
      <c r="C188" s="198">
        <v>325380064</v>
      </c>
      <c r="D188" s="198">
        <v>19061432.300000001</v>
      </c>
      <c r="E188" s="198">
        <v>344441496.30000001</v>
      </c>
      <c r="F188" s="198">
        <v>16533522.59</v>
      </c>
      <c r="G188" s="198">
        <v>15968836.060000001</v>
      </c>
      <c r="H188" s="198">
        <v>0</v>
      </c>
      <c r="I188" s="198">
        <v>0</v>
      </c>
      <c r="J188" s="198">
        <v>6006329.5499999998</v>
      </c>
      <c r="K188" s="198">
        <v>9962506.5099999998</v>
      </c>
      <c r="L188" s="198">
        <v>15968836.060000001</v>
      </c>
      <c r="M188" s="198">
        <v>15968836.060000001</v>
      </c>
      <c r="N188" s="198">
        <v>10392635.130000001</v>
      </c>
      <c r="O188" s="315">
        <v>0.65080730310910295</v>
      </c>
      <c r="P188" s="316"/>
      <c r="Q188" s="316"/>
      <c r="R188" s="315">
        <v>4.6361533762736697E-2</v>
      </c>
      <c r="S188" s="316"/>
    </row>
    <row r="189" spans="1:19" s="157" customFormat="1" x14ac:dyDescent="0.25">
      <c r="A189" s="199"/>
      <c r="B189" s="200" t="s">
        <v>85</v>
      </c>
      <c r="C189" s="198">
        <v>1051939573</v>
      </c>
      <c r="D189" s="198">
        <v>66803734.590000004</v>
      </c>
      <c r="E189" s="198">
        <v>1118743307.5899999</v>
      </c>
      <c r="F189" s="198">
        <v>438161427.31</v>
      </c>
      <c r="G189" s="198">
        <v>155742645.47</v>
      </c>
      <c r="H189" s="198">
        <v>0</v>
      </c>
      <c r="I189" s="198">
        <v>44734464.659999996</v>
      </c>
      <c r="J189" s="198">
        <v>55512887.310000002</v>
      </c>
      <c r="K189" s="198">
        <v>55495293.5</v>
      </c>
      <c r="L189" s="198">
        <v>155742645.47</v>
      </c>
      <c r="M189" s="198">
        <v>155742645.47</v>
      </c>
      <c r="N189" s="198">
        <v>133246384.79000001</v>
      </c>
      <c r="O189" s="315">
        <v>0.85555490847024696</v>
      </c>
      <c r="P189" s="316"/>
      <c r="Q189" s="316"/>
      <c r="R189" s="315">
        <v>0.13921213598631599</v>
      </c>
      <c r="S189" s="316"/>
    </row>
    <row r="190" spans="1:19" s="157" customFormat="1" ht="5.25" customHeight="1" x14ac:dyDescent="0.25"/>
    <row r="191" spans="1:19" s="157" customFormat="1" x14ac:dyDescent="0.25"/>
  </sheetData>
  <mergeCells count="368">
    <mergeCell ref="Q1:R1"/>
    <mergeCell ref="O10:Q10"/>
    <mergeCell ref="R10:S10"/>
    <mergeCell ref="A11:S11"/>
    <mergeCell ref="A12:S12"/>
    <mergeCell ref="A13:S13"/>
    <mergeCell ref="A2:O2"/>
    <mergeCell ref="Q2:R5"/>
    <mergeCell ref="A3:O3"/>
    <mergeCell ref="A5:O6"/>
    <mergeCell ref="H9:M9"/>
    <mergeCell ref="O9:Q9"/>
    <mergeCell ref="R9:S9"/>
    <mergeCell ref="A17:B17"/>
    <mergeCell ref="O17:Q17"/>
    <mergeCell ref="R17:S17"/>
    <mergeCell ref="A18:S18"/>
    <mergeCell ref="A19:S19"/>
    <mergeCell ref="A14:S14"/>
    <mergeCell ref="O15:Q15"/>
    <mergeCell ref="R15:S15"/>
    <mergeCell ref="A16:B16"/>
    <mergeCell ref="O16:Q16"/>
    <mergeCell ref="R16:S16"/>
    <mergeCell ref="O23:Q23"/>
    <mergeCell ref="R23:S23"/>
    <mergeCell ref="A24:B24"/>
    <mergeCell ref="O24:Q24"/>
    <mergeCell ref="R24:S24"/>
    <mergeCell ref="O20:Q20"/>
    <mergeCell ref="R20:S20"/>
    <mergeCell ref="O21:Q21"/>
    <mergeCell ref="R21:S21"/>
    <mergeCell ref="O22:Q22"/>
    <mergeCell ref="R22:S22"/>
    <mergeCell ref="A28:B28"/>
    <mergeCell ref="O28:Q28"/>
    <mergeCell ref="R28:S28"/>
    <mergeCell ref="A29:S29"/>
    <mergeCell ref="A30:S30"/>
    <mergeCell ref="A25:S25"/>
    <mergeCell ref="O26:Q26"/>
    <mergeCell ref="R26:S26"/>
    <mergeCell ref="A27:B27"/>
    <mergeCell ref="O27:Q27"/>
    <mergeCell ref="R27:S27"/>
    <mergeCell ref="A33:S33"/>
    <mergeCell ref="O34:Q34"/>
    <mergeCell ref="R34:S34"/>
    <mergeCell ref="A35:B35"/>
    <mergeCell ref="O35:Q35"/>
    <mergeCell ref="R35:S35"/>
    <mergeCell ref="O31:Q31"/>
    <mergeCell ref="R31:S31"/>
    <mergeCell ref="A32:B32"/>
    <mergeCell ref="O32:Q32"/>
    <mergeCell ref="R32:S32"/>
    <mergeCell ref="A38:B38"/>
    <mergeCell ref="O38:Q38"/>
    <mergeCell ref="R38:S38"/>
    <mergeCell ref="A39:S39"/>
    <mergeCell ref="A40:S40"/>
    <mergeCell ref="A36:B36"/>
    <mergeCell ref="O36:Q36"/>
    <mergeCell ref="R36:S36"/>
    <mergeCell ref="A37:B37"/>
    <mergeCell ref="O37:Q37"/>
    <mergeCell ref="R37:S37"/>
    <mergeCell ref="O45:Q45"/>
    <mergeCell ref="R45:S45"/>
    <mergeCell ref="A46:B46"/>
    <mergeCell ref="O46:Q46"/>
    <mergeCell ref="R46:S46"/>
    <mergeCell ref="A41:S41"/>
    <mergeCell ref="A42:S42"/>
    <mergeCell ref="O43:Q43"/>
    <mergeCell ref="R43:S43"/>
    <mergeCell ref="O44:Q44"/>
    <mergeCell ref="R44:S44"/>
    <mergeCell ref="A50:B50"/>
    <mergeCell ref="O50:Q50"/>
    <mergeCell ref="R50:S50"/>
    <mergeCell ref="A51:S51"/>
    <mergeCell ref="A52:S52"/>
    <mergeCell ref="A47:S47"/>
    <mergeCell ref="O48:Q48"/>
    <mergeCell ref="R48:S48"/>
    <mergeCell ref="A49:B49"/>
    <mergeCell ref="O49:Q49"/>
    <mergeCell ref="R49:S49"/>
    <mergeCell ref="A56:B56"/>
    <mergeCell ref="O56:Q56"/>
    <mergeCell ref="R56:S56"/>
    <mergeCell ref="A57:B57"/>
    <mergeCell ref="O57:Q57"/>
    <mergeCell ref="R57:S57"/>
    <mergeCell ref="O53:Q53"/>
    <mergeCell ref="R53:S53"/>
    <mergeCell ref="O54:Q54"/>
    <mergeCell ref="R54:S54"/>
    <mergeCell ref="A55:B55"/>
    <mergeCell ref="O55:Q55"/>
    <mergeCell ref="R55:S55"/>
    <mergeCell ref="A61:S61"/>
    <mergeCell ref="A62:S62"/>
    <mergeCell ref="O63:Q63"/>
    <mergeCell ref="R63:S63"/>
    <mergeCell ref="A64:B64"/>
    <mergeCell ref="O64:Q64"/>
    <mergeCell ref="R64:S64"/>
    <mergeCell ref="A58:B58"/>
    <mergeCell ref="O58:Q58"/>
    <mergeCell ref="R58:S58"/>
    <mergeCell ref="A59:S59"/>
    <mergeCell ref="A60:S60"/>
    <mergeCell ref="A67:S67"/>
    <mergeCell ref="A68:S68"/>
    <mergeCell ref="A69:S69"/>
    <mergeCell ref="O70:Q70"/>
    <mergeCell ref="R70:S70"/>
    <mergeCell ref="A65:B65"/>
    <mergeCell ref="O65:Q65"/>
    <mergeCell ref="R65:S65"/>
    <mergeCell ref="A66:B66"/>
    <mergeCell ref="O66:Q66"/>
    <mergeCell ref="R66:S66"/>
    <mergeCell ref="A74:B74"/>
    <mergeCell ref="O74:Q74"/>
    <mergeCell ref="R74:S74"/>
    <mergeCell ref="A75:B75"/>
    <mergeCell ref="O75:Q75"/>
    <mergeCell ref="R75:S75"/>
    <mergeCell ref="A71:B71"/>
    <mergeCell ref="O71:Q71"/>
    <mergeCell ref="R71:S71"/>
    <mergeCell ref="A72:S72"/>
    <mergeCell ref="O73:Q73"/>
    <mergeCell ref="R73:S73"/>
    <mergeCell ref="A79:S79"/>
    <mergeCell ref="O80:Q80"/>
    <mergeCell ref="R80:S80"/>
    <mergeCell ref="A81:B81"/>
    <mergeCell ref="O81:Q81"/>
    <mergeCell ref="R81:S81"/>
    <mergeCell ref="A76:B76"/>
    <mergeCell ref="O76:Q76"/>
    <mergeCell ref="R76:S76"/>
    <mergeCell ref="A77:S77"/>
    <mergeCell ref="A78:S78"/>
    <mergeCell ref="O85:Q85"/>
    <mergeCell ref="R85:S85"/>
    <mergeCell ref="O86:Q86"/>
    <mergeCell ref="R86:S86"/>
    <mergeCell ref="O87:Q87"/>
    <mergeCell ref="R87:S87"/>
    <mergeCell ref="A82:B82"/>
    <mergeCell ref="O82:Q82"/>
    <mergeCell ref="R82:S82"/>
    <mergeCell ref="A83:S83"/>
    <mergeCell ref="A84:S84"/>
    <mergeCell ref="A90:S90"/>
    <mergeCell ref="O91:Q91"/>
    <mergeCell ref="R91:S91"/>
    <mergeCell ref="A92:B92"/>
    <mergeCell ref="O92:Q92"/>
    <mergeCell ref="R92:S92"/>
    <mergeCell ref="O88:Q88"/>
    <mergeCell ref="R88:S88"/>
    <mergeCell ref="A89:B89"/>
    <mergeCell ref="O89:Q89"/>
    <mergeCell ref="R89:S89"/>
    <mergeCell ref="O96:Q96"/>
    <mergeCell ref="R96:S96"/>
    <mergeCell ref="O97:Q97"/>
    <mergeCell ref="R97:S97"/>
    <mergeCell ref="A98:B98"/>
    <mergeCell ref="O98:Q98"/>
    <mergeCell ref="R98:S98"/>
    <mergeCell ref="A93:B93"/>
    <mergeCell ref="O93:Q93"/>
    <mergeCell ref="R93:S93"/>
    <mergeCell ref="A94:S94"/>
    <mergeCell ref="A95:S95"/>
    <mergeCell ref="A101:B101"/>
    <mergeCell ref="O101:Q101"/>
    <mergeCell ref="R101:S101"/>
    <mergeCell ref="A102:S102"/>
    <mergeCell ref="A103:S103"/>
    <mergeCell ref="A99:B99"/>
    <mergeCell ref="O99:Q99"/>
    <mergeCell ref="R99:S99"/>
    <mergeCell ref="A100:B100"/>
    <mergeCell ref="O100:Q100"/>
    <mergeCell ref="R100:S100"/>
    <mergeCell ref="A108:B108"/>
    <mergeCell ref="O108:Q108"/>
    <mergeCell ref="R108:S108"/>
    <mergeCell ref="A109:S109"/>
    <mergeCell ref="A110:S110"/>
    <mergeCell ref="A104:S104"/>
    <mergeCell ref="A105:S105"/>
    <mergeCell ref="O106:Q106"/>
    <mergeCell ref="R106:S106"/>
    <mergeCell ref="A107:B107"/>
    <mergeCell ref="O107:Q107"/>
    <mergeCell ref="R107:S107"/>
    <mergeCell ref="A114:B114"/>
    <mergeCell ref="O114:Q114"/>
    <mergeCell ref="R114:S114"/>
    <mergeCell ref="A115:S115"/>
    <mergeCell ref="O116:Q116"/>
    <mergeCell ref="R116:S116"/>
    <mergeCell ref="O111:Q111"/>
    <mergeCell ref="R111:S111"/>
    <mergeCell ref="O112:Q112"/>
    <mergeCell ref="R112:S112"/>
    <mergeCell ref="O113:Q113"/>
    <mergeCell ref="R113:S113"/>
    <mergeCell ref="A119:B119"/>
    <mergeCell ref="O119:Q119"/>
    <mergeCell ref="R119:S119"/>
    <mergeCell ref="A120:B120"/>
    <mergeCell ref="O120:Q120"/>
    <mergeCell ref="R120:S120"/>
    <mergeCell ref="A117:B117"/>
    <mergeCell ref="O117:Q117"/>
    <mergeCell ref="R117:S117"/>
    <mergeCell ref="A118:B118"/>
    <mergeCell ref="O118:Q118"/>
    <mergeCell ref="R118:S118"/>
    <mergeCell ref="A126:B126"/>
    <mergeCell ref="O126:Q126"/>
    <mergeCell ref="R126:S126"/>
    <mergeCell ref="A127:B127"/>
    <mergeCell ref="O127:Q127"/>
    <mergeCell ref="R127:S127"/>
    <mergeCell ref="A121:S121"/>
    <mergeCell ref="A122:S122"/>
    <mergeCell ref="A123:S123"/>
    <mergeCell ref="A124:S124"/>
    <mergeCell ref="O125:Q125"/>
    <mergeCell ref="R125:S125"/>
    <mergeCell ref="A130:S130"/>
    <mergeCell ref="A131:S131"/>
    <mergeCell ref="A132:S132"/>
    <mergeCell ref="A133:S133"/>
    <mergeCell ref="O134:Q134"/>
    <mergeCell ref="R134:S134"/>
    <mergeCell ref="A128:B128"/>
    <mergeCell ref="O128:Q128"/>
    <mergeCell ref="R128:S128"/>
    <mergeCell ref="A129:B129"/>
    <mergeCell ref="O129:Q129"/>
    <mergeCell ref="R129:S129"/>
    <mergeCell ref="A137:B137"/>
    <mergeCell ref="O137:Q137"/>
    <mergeCell ref="R137:S137"/>
    <mergeCell ref="A138:S138"/>
    <mergeCell ref="A139:S139"/>
    <mergeCell ref="A135:B135"/>
    <mergeCell ref="O135:Q135"/>
    <mergeCell ref="R135:S135"/>
    <mergeCell ref="A136:B136"/>
    <mergeCell ref="O136:Q136"/>
    <mergeCell ref="R136:S136"/>
    <mergeCell ref="A143:B143"/>
    <mergeCell ref="O143:Q143"/>
    <mergeCell ref="R143:S143"/>
    <mergeCell ref="A144:S144"/>
    <mergeCell ref="A145:S145"/>
    <mergeCell ref="A140:S140"/>
    <mergeCell ref="O141:Q141"/>
    <mergeCell ref="R141:S141"/>
    <mergeCell ref="A142:B142"/>
    <mergeCell ref="O142:Q142"/>
    <mergeCell ref="R142:S142"/>
    <mergeCell ref="A148:B148"/>
    <mergeCell ref="O148:Q148"/>
    <mergeCell ref="R148:S148"/>
    <mergeCell ref="A149:B149"/>
    <mergeCell ref="O149:Q149"/>
    <mergeCell ref="R149:S149"/>
    <mergeCell ref="O146:Q146"/>
    <mergeCell ref="R146:S146"/>
    <mergeCell ref="A147:B147"/>
    <mergeCell ref="O147:Q147"/>
    <mergeCell ref="R147:S147"/>
    <mergeCell ref="A154:B154"/>
    <mergeCell ref="O154:Q154"/>
    <mergeCell ref="R154:S154"/>
    <mergeCell ref="A155:B155"/>
    <mergeCell ref="O155:Q155"/>
    <mergeCell ref="R155:S155"/>
    <mergeCell ref="A150:S150"/>
    <mergeCell ref="A151:S151"/>
    <mergeCell ref="A152:S152"/>
    <mergeCell ref="O153:Q153"/>
    <mergeCell ref="R153:S153"/>
    <mergeCell ref="A159:S159"/>
    <mergeCell ref="O160:Q160"/>
    <mergeCell ref="R160:S160"/>
    <mergeCell ref="A161:B161"/>
    <mergeCell ref="O161:Q161"/>
    <mergeCell ref="R161:S161"/>
    <mergeCell ref="A156:B156"/>
    <mergeCell ref="O156:Q156"/>
    <mergeCell ref="R156:S156"/>
    <mergeCell ref="A157:S157"/>
    <mergeCell ref="A158:S158"/>
    <mergeCell ref="O165:Q165"/>
    <mergeCell ref="R165:S165"/>
    <mergeCell ref="A166:B166"/>
    <mergeCell ref="O166:Q166"/>
    <mergeCell ref="R166:S166"/>
    <mergeCell ref="A162:B162"/>
    <mergeCell ref="O162:Q162"/>
    <mergeCell ref="R162:S162"/>
    <mergeCell ref="A163:S163"/>
    <mergeCell ref="A164:S164"/>
    <mergeCell ref="A169:S169"/>
    <mergeCell ref="A170:S170"/>
    <mergeCell ref="A171:S171"/>
    <mergeCell ref="O172:Q172"/>
    <mergeCell ref="R172:S172"/>
    <mergeCell ref="A167:B167"/>
    <mergeCell ref="O167:Q167"/>
    <mergeCell ref="R167:S167"/>
    <mergeCell ref="A168:B168"/>
    <mergeCell ref="O168:Q168"/>
    <mergeCell ref="R168:S168"/>
    <mergeCell ref="A175:S175"/>
    <mergeCell ref="A176:S176"/>
    <mergeCell ref="O177:Q177"/>
    <mergeCell ref="R177:S177"/>
    <mergeCell ref="A178:B178"/>
    <mergeCell ref="O178:Q178"/>
    <mergeCell ref="R178:S178"/>
    <mergeCell ref="A173:B173"/>
    <mergeCell ref="O173:Q173"/>
    <mergeCell ref="R173:S173"/>
    <mergeCell ref="A174:B174"/>
    <mergeCell ref="O174:Q174"/>
    <mergeCell ref="R174:S174"/>
    <mergeCell ref="A181:S181"/>
    <mergeCell ref="A182:S182"/>
    <mergeCell ref="A183:S183"/>
    <mergeCell ref="O184:Q184"/>
    <mergeCell ref="R184:S184"/>
    <mergeCell ref="A179:B179"/>
    <mergeCell ref="O179:Q179"/>
    <mergeCell ref="R179:S179"/>
    <mergeCell ref="A180:B180"/>
    <mergeCell ref="O180:Q180"/>
    <mergeCell ref="R180:S180"/>
    <mergeCell ref="O189:Q189"/>
    <mergeCell ref="R189:S189"/>
    <mergeCell ref="A187:B187"/>
    <mergeCell ref="O187:Q187"/>
    <mergeCell ref="R187:S187"/>
    <mergeCell ref="A188:B188"/>
    <mergeCell ref="O188:Q188"/>
    <mergeCell ref="R188:S188"/>
    <mergeCell ref="A185:B185"/>
    <mergeCell ref="O185:Q185"/>
    <mergeCell ref="R185:S185"/>
    <mergeCell ref="A186:B186"/>
    <mergeCell ref="O186:Q186"/>
    <mergeCell ref="R186:S186"/>
  </mergeCells>
  <printOptions horizontalCentered="1"/>
  <pageMargins left="0.78740157480314965" right="0.31496062992125984" top="0.19685039370078741" bottom="0.39370078740157483" header="0.19685039370078741" footer="0.19685039370078741"/>
  <pageSetup paperSize="5" scale="79" orientation="landscape" horizontalDpi="300" verticalDpi="300" r:id="rId1"/>
  <headerFooter alignWithMargins="0">
    <oddFooter>&amp;C&amp;"Arial,Regular"&amp;8&amp;P de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C23"/>
  <sheetViews>
    <sheetView showGridLines="0" view="pageBreakPreview" zoomScale="60" zoomScaleNormal="100" workbookViewId="0">
      <pane ySplit="6" topLeftCell="A7" activePane="bottomLeft" state="frozenSplit"/>
      <selection activeCell="R18" sqref="R18"/>
      <selection pane="bottomLeft" activeCell="P18" sqref="P18"/>
    </sheetView>
  </sheetViews>
  <sheetFormatPr baseColWidth="10" defaultColWidth="11.28515625" defaultRowHeight="15" x14ac:dyDescent="0.25"/>
  <cols>
    <col min="1" max="1" width="5.28515625" style="23" customWidth="1"/>
    <col min="2" max="2" width="5.42578125" style="23" customWidth="1"/>
    <col min="3" max="3" width="6.42578125" style="23" customWidth="1"/>
    <col min="4" max="4" width="8.7109375" style="23" customWidth="1"/>
    <col min="5" max="5" width="7" style="23" customWidth="1"/>
    <col min="6" max="6" width="6.85546875" style="23" customWidth="1"/>
    <col min="7" max="7" width="7" style="23" customWidth="1"/>
    <col min="8" max="8" width="7.5703125" style="23" customWidth="1"/>
    <col min="9" max="9" width="8.42578125" style="23" customWidth="1"/>
    <col min="10" max="10" width="8.7109375" style="23" customWidth="1"/>
    <col min="11" max="11" width="7.42578125" style="23" customWidth="1"/>
    <col min="12" max="12" width="7.85546875" style="23" customWidth="1"/>
    <col min="13" max="13" width="8" style="23" customWidth="1"/>
    <col min="14" max="14" width="4" style="23" customWidth="1"/>
    <col min="15" max="15" width="4.28515625" style="23" customWidth="1"/>
    <col min="16" max="16" width="7.5703125" style="23" customWidth="1"/>
    <col min="17" max="17" width="8.140625" style="23" customWidth="1"/>
    <col min="18" max="18" width="7.42578125" style="23" customWidth="1"/>
    <col min="19" max="19" width="5.5703125" style="23" customWidth="1"/>
    <col min="20" max="20" width="7.85546875" style="23" customWidth="1"/>
    <col min="21" max="21" width="7.28515625" style="23" customWidth="1"/>
    <col min="22" max="23" width="6.42578125" style="23" customWidth="1"/>
    <col min="24" max="24" width="0.42578125" style="23" customWidth="1"/>
    <col min="25" max="25" width="1.140625" style="23" customWidth="1"/>
    <col min="26" max="26" width="8.7109375" style="23" customWidth="1"/>
    <col min="27" max="27" width="0" style="23" hidden="1" customWidth="1"/>
    <col min="28" max="28" width="0.42578125" style="23" customWidth="1"/>
  </cols>
  <sheetData>
    <row r="1" spans="1:29" s="15" customFormat="1" x14ac:dyDescent="0.25">
      <c r="A1" s="403"/>
      <c r="B1" s="403"/>
      <c r="C1" s="403"/>
      <c r="D1" s="403"/>
      <c r="E1" s="403"/>
      <c r="F1" s="403"/>
      <c r="G1" s="403"/>
      <c r="H1" s="403"/>
      <c r="I1" s="403"/>
      <c r="J1" s="403"/>
      <c r="K1" s="403"/>
      <c r="L1" s="403"/>
      <c r="M1" s="403"/>
      <c r="N1" s="403"/>
      <c r="O1" s="403"/>
      <c r="P1" s="403"/>
      <c r="Q1" s="403"/>
      <c r="R1" s="403"/>
      <c r="S1" s="403"/>
      <c r="T1" s="403"/>
      <c r="U1" s="403"/>
      <c r="V1" s="403"/>
      <c r="W1" s="403"/>
      <c r="X1" s="22"/>
      <c r="Y1" s="22"/>
      <c r="Z1" s="404" t="s">
        <v>1213</v>
      </c>
      <c r="AA1" s="430"/>
      <c r="AB1" s="430"/>
      <c r="AC1" s="14"/>
    </row>
    <row r="2" spans="1:29" s="15" customFormat="1" ht="11.25" x14ac:dyDescent="0.2">
      <c r="A2" s="22"/>
      <c r="B2" s="22"/>
      <c r="C2" s="22"/>
      <c r="D2" s="22"/>
      <c r="E2" s="22"/>
      <c r="F2" s="22"/>
      <c r="G2" s="22"/>
      <c r="H2" s="22"/>
      <c r="I2" s="22"/>
      <c r="J2" s="22"/>
      <c r="K2" s="22"/>
      <c r="L2" s="22"/>
      <c r="M2" s="22"/>
      <c r="N2" s="22"/>
      <c r="O2" s="22"/>
      <c r="P2" s="22"/>
      <c r="Q2" s="22"/>
      <c r="R2" s="22"/>
      <c r="S2" s="22"/>
      <c r="T2" s="22"/>
      <c r="U2" s="22"/>
      <c r="V2" s="22"/>
      <c r="W2" s="22"/>
      <c r="X2" s="22"/>
      <c r="Y2" s="22"/>
      <c r="Z2" s="430"/>
      <c r="AA2" s="430"/>
      <c r="AB2" s="430"/>
      <c r="AC2" s="14"/>
    </row>
    <row r="3" spans="1:29" s="15" customFormat="1" ht="0.6" customHeight="1" x14ac:dyDescent="0.2">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14"/>
    </row>
    <row r="4" spans="1:29" s="15" customFormat="1" ht="12.6" customHeight="1" x14ac:dyDescent="0.2">
      <c r="A4" s="431" t="s">
        <v>1</v>
      </c>
      <c r="B4" s="432"/>
      <c r="C4" s="432"/>
      <c r="D4" s="432"/>
      <c r="E4" s="432"/>
      <c r="F4" s="432"/>
      <c r="G4" s="432"/>
      <c r="H4" s="432"/>
      <c r="I4" s="432"/>
      <c r="J4" s="432"/>
      <c r="K4" s="432"/>
      <c r="L4" s="432"/>
      <c r="M4" s="432"/>
      <c r="N4" s="432"/>
      <c r="O4" s="432"/>
      <c r="P4" s="432"/>
      <c r="Q4" s="432"/>
      <c r="R4" s="432"/>
      <c r="S4" s="432"/>
      <c r="T4" s="432"/>
      <c r="U4" s="432"/>
      <c r="V4" s="432"/>
      <c r="W4" s="432"/>
      <c r="X4" s="22"/>
      <c r="Y4" s="22"/>
      <c r="Z4" s="22"/>
      <c r="AA4" s="22"/>
      <c r="AB4" s="22"/>
      <c r="AC4" s="14"/>
    </row>
    <row r="5" spans="1:29" ht="0.6" customHeight="1" x14ac:dyDescent="0.25">
      <c r="A5" s="12"/>
      <c r="B5" s="12"/>
      <c r="C5" s="12"/>
      <c r="D5" s="12"/>
      <c r="E5" s="12"/>
      <c r="F5" s="12"/>
      <c r="G5" s="12"/>
      <c r="H5" s="12"/>
      <c r="I5" s="12"/>
      <c r="J5" s="12"/>
      <c r="K5" s="12"/>
      <c r="L5" s="12"/>
      <c r="M5" s="12"/>
      <c r="N5" s="12"/>
      <c r="O5" s="12"/>
      <c r="P5" s="12"/>
      <c r="Q5" s="12"/>
      <c r="R5" s="12"/>
      <c r="S5" s="12"/>
      <c r="T5" s="12"/>
      <c r="U5" s="12"/>
      <c r="V5" s="12"/>
      <c r="W5" s="12"/>
    </row>
    <row r="6" spans="1:29" ht="11.85" customHeight="1" x14ac:dyDescent="0.25">
      <c r="A6" s="354" t="s">
        <v>1211</v>
      </c>
      <c r="B6" s="429"/>
      <c r="C6" s="429"/>
      <c r="D6" s="429"/>
      <c r="E6" s="429"/>
      <c r="F6" s="429"/>
      <c r="G6" s="429"/>
      <c r="H6" s="429"/>
      <c r="I6" s="429"/>
      <c r="J6" s="429"/>
      <c r="K6" s="429"/>
      <c r="L6" s="429"/>
      <c r="M6" s="429"/>
      <c r="N6" s="429"/>
      <c r="O6" s="429"/>
      <c r="P6" s="429"/>
      <c r="Q6" s="429"/>
      <c r="R6" s="429"/>
      <c r="S6" s="429"/>
      <c r="T6" s="429"/>
      <c r="U6" s="429"/>
      <c r="V6" s="429"/>
      <c r="W6" s="429"/>
    </row>
    <row r="7" spans="1:29" ht="0.95" customHeight="1" x14ac:dyDescent="0.25">
      <c r="A7" s="12"/>
      <c r="B7" s="12"/>
      <c r="C7" s="12"/>
      <c r="D7" s="12"/>
      <c r="E7" s="12"/>
      <c r="F7" s="12"/>
      <c r="G7" s="12"/>
      <c r="H7" s="12"/>
      <c r="I7" s="12"/>
      <c r="J7" s="12"/>
      <c r="K7" s="12"/>
      <c r="L7" s="12"/>
      <c r="M7" s="12"/>
      <c r="N7" s="12"/>
      <c r="O7" s="12"/>
      <c r="P7" s="12"/>
      <c r="Q7" s="12"/>
      <c r="R7" s="12"/>
      <c r="S7" s="12"/>
      <c r="T7" s="12"/>
      <c r="U7" s="12"/>
      <c r="V7" s="12"/>
      <c r="W7" s="12"/>
    </row>
    <row r="8" spans="1:29" ht="11.85" customHeight="1" x14ac:dyDescent="0.25">
      <c r="A8" s="354" t="s">
        <v>1076</v>
      </c>
      <c r="B8" s="429"/>
      <c r="C8" s="429"/>
      <c r="D8" s="429"/>
      <c r="E8" s="429"/>
      <c r="F8" s="429"/>
      <c r="G8" s="429"/>
      <c r="H8" s="429"/>
      <c r="I8" s="429"/>
      <c r="J8" s="429"/>
      <c r="K8" s="429"/>
      <c r="L8" s="429"/>
      <c r="M8" s="429"/>
      <c r="N8" s="429"/>
      <c r="O8" s="429"/>
      <c r="P8" s="429"/>
      <c r="Q8" s="429"/>
      <c r="R8" s="429"/>
      <c r="S8" s="429"/>
      <c r="T8" s="429"/>
      <c r="U8" s="429"/>
      <c r="V8" s="429"/>
      <c r="W8" s="429"/>
    </row>
    <row r="9" spans="1:29" ht="0.95" customHeight="1" x14ac:dyDescent="0.25">
      <c r="A9" s="12"/>
      <c r="B9" s="12"/>
      <c r="C9" s="12"/>
      <c r="D9" s="12"/>
      <c r="E9" s="12"/>
      <c r="F9" s="12"/>
      <c r="G9" s="12"/>
      <c r="H9" s="12"/>
      <c r="I9" s="12"/>
      <c r="J9" s="12"/>
      <c r="K9" s="12"/>
      <c r="L9" s="12"/>
      <c r="M9" s="12"/>
      <c r="N9" s="12"/>
      <c r="O9" s="12"/>
      <c r="P9" s="12"/>
      <c r="Q9" s="12"/>
      <c r="R9" s="12"/>
      <c r="S9" s="12"/>
      <c r="T9" s="12"/>
      <c r="U9" s="12"/>
      <c r="V9" s="12"/>
      <c r="W9" s="12"/>
    </row>
    <row r="10" spans="1:29" ht="11.85" customHeight="1" x14ac:dyDescent="0.25">
      <c r="A10" s="354" t="s">
        <v>1077</v>
      </c>
      <c r="B10" s="429"/>
      <c r="C10" s="429"/>
      <c r="D10" s="429"/>
      <c r="E10" s="429"/>
      <c r="F10" s="429"/>
      <c r="G10" s="429"/>
      <c r="H10" s="429"/>
      <c r="I10" s="429"/>
      <c r="J10" s="429"/>
      <c r="K10" s="429"/>
      <c r="L10" s="429"/>
      <c r="M10" s="429"/>
      <c r="N10" s="429"/>
      <c r="O10" s="429"/>
      <c r="P10" s="429"/>
      <c r="Q10" s="429"/>
      <c r="R10" s="429"/>
      <c r="S10" s="429"/>
      <c r="T10" s="429"/>
      <c r="U10" s="429"/>
      <c r="V10" s="429"/>
      <c r="W10" s="429"/>
    </row>
    <row r="11" spans="1:29" ht="0.75" customHeight="1" x14ac:dyDescent="0.25"/>
    <row r="12" spans="1:29" ht="4.5" customHeight="1" x14ac:dyDescent="0.25"/>
    <row r="13" spans="1:29" x14ac:dyDescent="0.25">
      <c r="A13" s="114"/>
      <c r="B13" s="114"/>
      <c r="C13" s="114"/>
      <c r="D13" s="114"/>
      <c r="E13" s="114"/>
      <c r="F13" s="114"/>
      <c r="G13" s="114"/>
      <c r="H13" s="114"/>
      <c r="I13" s="114"/>
      <c r="J13" s="417" t="s">
        <v>1078</v>
      </c>
      <c r="K13" s="328"/>
      <c r="L13" s="328"/>
      <c r="M13" s="329"/>
      <c r="N13" s="417" t="s">
        <v>1079</v>
      </c>
      <c r="O13" s="329"/>
      <c r="P13" s="104"/>
      <c r="Q13" s="417" t="s">
        <v>1080</v>
      </c>
      <c r="R13" s="328"/>
      <c r="S13" s="328"/>
      <c r="T13" s="328"/>
      <c r="U13" s="328"/>
      <c r="V13" s="329"/>
      <c r="W13" s="427"/>
      <c r="X13" s="332"/>
      <c r="Y13" s="427"/>
      <c r="Z13" s="332"/>
    </row>
    <row r="14" spans="1:29" x14ac:dyDescent="0.25">
      <c r="A14" s="106"/>
      <c r="B14" s="106"/>
      <c r="C14" s="106"/>
      <c r="D14" s="106"/>
      <c r="E14" s="106"/>
      <c r="F14" s="106"/>
      <c r="G14" s="106"/>
      <c r="H14" s="106"/>
      <c r="I14" s="106"/>
      <c r="J14" s="106"/>
      <c r="K14" s="106"/>
      <c r="L14" s="106"/>
      <c r="M14" s="113"/>
      <c r="N14" s="107"/>
      <c r="O14" s="113"/>
      <c r="P14" s="113"/>
      <c r="Q14" s="417" t="s">
        <v>306</v>
      </c>
      <c r="R14" s="328"/>
      <c r="S14" s="329"/>
      <c r="T14" s="417" t="s">
        <v>1081</v>
      </c>
      <c r="U14" s="328"/>
      <c r="V14" s="329"/>
      <c r="W14" s="428"/>
      <c r="X14" s="352"/>
      <c r="Y14" s="428"/>
      <c r="Z14" s="352"/>
    </row>
    <row r="15" spans="1:29" ht="57.75" customHeight="1" x14ac:dyDescent="0.25">
      <c r="A15" s="77" t="s">
        <v>1082</v>
      </c>
      <c r="B15" s="77" t="s">
        <v>1083</v>
      </c>
      <c r="C15" s="77" t="s">
        <v>1084</v>
      </c>
      <c r="D15" s="77" t="s">
        <v>1085</v>
      </c>
      <c r="E15" s="77" t="s">
        <v>291</v>
      </c>
      <c r="F15" s="77" t="s">
        <v>1086</v>
      </c>
      <c r="G15" s="77" t="s">
        <v>1087</v>
      </c>
      <c r="H15" s="77" t="s">
        <v>779</v>
      </c>
      <c r="I15" s="77" t="s">
        <v>1088</v>
      </c>
      <c r="J15" s="77" t="s">
        <v>1089</v>
      </c>
      <c r="K15" s="77" t="s">
        <v>1090</v>
      </c>
      <c r="L15" s="77" t="s">
        <v>314</v>
      </c>
      <c r="M15" s="77" t="s">
        <v>1091</v>
      </c>
      <c r="N15" s="77" t="s">
        <v>1092</v>
      </c>
      <c r="O15" s="77" t="s">
        <v>1093</v>
      </c>
      <c r="P15" s="78" t="s">
        <v>1094</v>
      </c>
      <c r="Q15" s="78" t="s">
        <v>295</v>
      </c>
      <c r="R15" s="78" t="s">
        <v>1090</v>
      </c>
      <c r="S15" s="78" t="s">
        <v>296</v>
      </c>
      <c r="T15" s="78" t="s">
        <v>295</v>
      </c>
      <c r="U15" s="78" t="s">
        <v>1090</v>
      </c>
      <c r="V15" s="78" t="s">
        <v>1095</v>
      </c>
      <c r="W15" s="394" t="s">
        <v>1096</v>
      </c>
      <c r="X15" s="323"/>
      <c r="Y15" s="394" t="s">
        <v>794</v>
      </c>
      <c r="Z15" s="323"/>
    </row>
    <row r="16" spans="1:29" ht="115.5" customHeight="1" x14ac:dyDescent="0.25">
      <c r="A16" s="66" t="s">
        <v>413</v>
      </c>
      <c r="B16" s="66" t="s">
        <v>1097</v>
      </c>
      <c r="C16" s="66" t="s">
        <v>414</v>
      </c>
      <c r="D16" s="66" t="s">
        <v>415</v>
      </c>
      <c r="E16" s="66" t="s">
        <v>325</v>
      </c>
      <c r="F16" s="66" t="s">
        <v>49</v>
      </c>
      <c r="G16" s="66" t="s">
        <v>329</v>
      </c>
      <c r="H16" s="68" t="s">
        <v>982</v>
      </c>
      <c r="I16" s="64">
        <v>1000000</v>
      </c>
      <c r="J16" s="64">
        <v>1000000</v>
      </c>
      <c r="K16" s="64">
        <v>994120</v>
      </c>
      <c r="L16" s="64">
        <v>347942</v>
      </c>
      <c r="M16" s="64">
        <v>0</v>
      </c>
      <c r="N16" s="70">
        <v>0.34794199999999997</v>
      </c>
      <c r="O16" s="70">
        <v>0</v>
      </c>
      <c r="P16" s="66" t="s">
        <v>1098</v>
      </c>
      <c r="Q16" s="115">
        <v>43508</v>
      </c>
      <c r="R16" s="115">
        <v>43510</v>
      </c>
      <c r="S16" s="66"/>
      <c r="T16" s="66" t="s">
        <v>353</v>
      </c>
      <c r="U16" s="115">
        <v>43585</v>
      </c>
      <c r="V16" s="66"/>
      <c r="W16" s="386"/>
      <c r="X16" s="329"/>
      <c r="Y16" s="386"/>
      <c r="Z16" s="329"/>
    </row>
    <row r="17" spans="1:26" ht="123.75" customHeight="1" x14ac:dyDescent="0.25">
      <c r="A17" s="66" t="s">
        <v>493</v>
      </c>
      <c r="B17" s="66" t="s">
        <v>1099</v>
      </c>
      <c r="C17" s="66" t="s">
        <v>494</v>
      </c>
      <c r="D17" s="66" t="s">
        <v>495</v>
      </c>
      <c r="E17" s="66" t="s">
        <v>497</v>
      </c>
      <c r="F17" s="66" t="s">
        <v>69</v>
      </c>
      <c r="G17" s="66" t="s">
        <v>502</v>
      </c>
      <c r="H17" s="68" t="s">
        <v>1100</v>
      </c>
      <c r="I17" s="64">
        <v>1046634.85</v>
      </c>
      <c r="J17" s="64">
        <v>1046634.85</v>
      </c>
      <c r="K17" s="64">
        <v>1012840.22</v>
      </c>
      <c r="L17" s="64">
        <v>1012728.7</v>
      </c>
      <c r="M17" s="64">
        <v>29041.32</v>
      </c>
      <c r="N17" s="70">
        <v>0.96760460441385099</v>
      </c>
      <c r="O17" s="70">
        <v>1</v>
      </c>
      <c r="P17" s="66" t="s">
        <v>1101</v>
      </c>
      <c r="Q17" s="115">
        <v>43472</v>
      </c>
      <c r="R17" s="115">
        <v>43472</v>
      </c>
      <c r="S17" s="66"/>
      <c r="T17" s="66" t="s">
        <v>499</v>
      </c>
      <c r="U17" s="115">
        <v>43496</v>
      </c>
      <c r="V17" s="66"/>
      <c r="W17" s="426">
        <v>43553</v>
      </c>
      <c r="X17" s="329"/>
      <c r="Y17" s="386"/>
      <c r="Z17" s="329"/>
    </row>
    <row r="18" spans="1:26" ht="82.5" customHeight="1" x14ac:dyDescent="0.25">
      <c r="A18" s="66" t="s">
        <v>493</v>
      </c>
      <c r="B18" s="66" t="s">
        <v>1099</v>
      </c>
      <c r="C18" s="66" t="s">
        <v>503</v>
      </c>
      <c r="D18" s="66" t="s">
        <v>504</v>
      </c>
      <c r="E18" s="66" t="s">
        <v>325</v>
      </c>
      <c r="F18" s="66" t="s">
        <v>69</v>
      </c>
      <c r="G18" s="66" t="s">
        <v>502</v>
      </c>
      <c r="H18" s="68" t="s">
        <v>1102</v>
      </c>
      <c r="I18" s="64">
        <v>2159968.79</v>
      </c>
      <c r="J18" s="64">
        <v>2154133.73</v>
      </c>
      <c r="K18" s="64">
        <v>2154137.75</v>
      </c>
      <c r="L18" s="64">
        <v>2154133.73</v>
      </c>
      <c r="M18" s="64">
        <v>248897.4</v>
      </c>
      <c r="N18" s="70">
        <v>1</v>
      </c>
      <c r="O18" s="70">
        <v>1</v>
      </c>
      <c r="P18" s="66" t="s">
        <v>1103</v>
      </c>
      <c r="Q18" s="115">
        <v>43475</v>
      </c>
      <c r="R18" s="115">
        <v>43475</v>
      </c>
      <c r="S18" s="66"/>
      <c r="T18" s="66" t="s">
        <v>505</v>
      </c>
      <c r="U18" s="115">
        <v>43483</v>
      </c>
      <c r="V18" s="66"/>
      <c r="W18" s="426">
        <v>43553</v>
      </c>
      <c r="X18" s="329"/>
      <c r="Y18" s="386"/>
      <c r="Z18" s="329"/>
    </row>
    <row r="19" spans="1:26" ht="140.25" customHeight="1" x14ac:dyDescent="0.25">
      <c r="A19" s="66" t="s">
        <v>493</v>
      </c>
      <c r="B19" s="66" t="s">
        <v>1099</v>
      </c>
      <c r="C19" s="66" t="s">
        <v>507</v>
      </c>
      <c r="D19" s="66" t="s">
        <v>508</v>
      </c>
      <c r="E19" s="66" t="s">
        <v>325</v>
      </c>
      <c r="F19" s="66" t="s">
        <v>69</v>
      </c>
      <c r="G19" s="66" t="s">
        <v>502</v>
      </c>
      <c r="H19" s="68" t="s">
        <v>1104</v>
      </c>
      <c r="I19" s="64">
        <v>2476507.98</v>
      </c>
      <c r="J19" s="64">
        <v>2476507.98</v>
      </c>
      <c r="K19" s="64">
        <v>2471562.02</v>
      </c>
      <c r="L19" s="64">
        <v>1942907.76</v>
      </c>
      <c r="M19" s="64">
        <v>510521.14</v>
      </c>
      <c r="N19" s="70">
        <v>0.78453523093432598</v>
      </c>
      <c r="O19" s="70">
        <v>1</v>
      </c>
      <c r="P19" s="66" t="s">
        <v>1105</v>
      </c>
      <c r="Q19" s="115">
        <v>43472</v>
      </c>
      <c r="R19" s="115">
        <v>43472</v>
      </c>
      <c r="S19" s="66"/>
      <c r="T19" s="66" t="s">
        <v>509</v>
      </c>
      <c r="U19" s="115">
        <v>43516</v>
      </c>
      <c r="V19" s="66"/>
      <c r="W19" s="426">
        <v>43560</v>
      </c>
      <c r="X19" s="329"/>
      <c r="Y19" s="386"/>
      <c r="Z19" s="329"/>
    </row>
    <row r="20" spans="1:26" ht="82.5" customHeight="1" x14ac:dyDescent="0.25">
      <c r="A20" s="66" t="s">
        <v>493</v>
      </c>
      <c r="B20" s="66" t="s">
        <v>1099</v>
      </c>
      <c r="C20" s="66" t="s">
        <v>510</v>
      </c>
      <c r="D20" s="66" t="s">
        <v>511</v>
      </c>
      <c r="E20" s="66" t="s">
        <v>325</v>
      </c>
      <c r="F20" s="66" t="s">
        <v>69</v>
      </c>
      <c r="G20" s="66" t="s">
        <v>502</v>
      </c>
      <c r="H20" s="68" t="s">
        <v>1106</v>
      </c>
      <c r="I20" s="64">
        <v>4997611.8899999997</v>
      </c>
      <c r="J20" s="64">
        <v>4997611.8899999997</v>
      </c>
      <c r="K20" s="64">
        <v>4980334.38</v>
      </c>
      <c r="L20" s="64">
        <v>4695490.3</v>
      </c>
      <c r="M20" s="64">
        <v>241927.85</v>
      </c>
      <c r="N20" s="70">
        <v>0.93954680822563796</v>
      </c>
      <c r="O20" s="70">
        <v>1</v>
      </c>
      <c r="P20" s="66" t="s">
        <v>1107</v>
      </c>
      <c r="Q20" s="115">
        <v>43475</v>
      </c>
      <c r="R20" s="115">
        <v>43475</v>
      </c>
      <c r="S20" s="66"/>
      <c r="T20" s="66" t="s">
        <v>512</v>
      </c>
      <c r="U20" s="115">
        <v>43529</v>
      </c>
      <c r="V20" s="66"/>
      <c r="W20" s="426">
        <v>43556</v>
      </c>
      <c r="X20" s="329"/>
      <c r="Y20" s="386"/>
      <c r="Z20" s="329"/>
    </row>
    <row r="21" spans="1:26" ht="107.25" customHeight="1" x14ac:dyDescent="0.25">
      <c r="A21" s="66" t="s">
        <v>565</v>
      </c>
      <c r="B21" s="66" t="s">
        <v>1108</v>
      </c>
      <c r="C21" s="66" t="s">
        <v>566</v>
      </c>
      <c r="D21" s="66" t="s">
        <v>567</v>
      </c>
      <c r="E21" s="66" t="s">
        <v>569</v>
      </c>
      <c r="F21" s="66" t="s">
        <v>69</v>
      </c>
      <c r="G21" s="66" t="s">
        <v>502</v>
      </c>
      <c r="H21" s="68" t="s">
        <v>1109</v>
      </c>
      <c r="I21" s="64">
        <v>6869989.0599999996</v>
      </c>
      <c r="J21" s="64">
        <v>6869989.0599999996</v>
      </c>
      <c r="K21" s="64">
        <v>5914763.7599999998</v>
      </c>
      <c r="L21" s="64">
        <v>6163575.5700000003</v>
      </c>
      <c r="M21" s="64">
        <v>0</v>
      </c>
      <c r="N21" s="70">
        <v>0.897174000739966</v>
      </c>
      <c r="O21" s="70">
        <v>1</v>
      </c>
      <c r="P21" s="66" t="s">
        <v>1110</v>
      </c>
      <c r="Q21" s="115">
        <v>43440</v>
      </c>
      <c r="R21" s="115">
        <v>43469</v>
      </c>
      <c r="S21" s="66"/>
      <c r="T21" s="66" t="s">
        <v>348</v>
      </c>
      <c r="U21" s="115">
        <v>43533</v>
      </c>
      <c r="V21" s="66"/>
      <c r="W21" s="386"/>
      <c r="X21" s="329"/>
      <c r="Y21" s="386"/>
      <c r="Z21" s="329"/>
    </row>
    <row r="22" spans="1:26" ht="107.25" customHeight="1" x14ac:dyDescent="0.25">
      <c r="A22" s="66" t="s">
        <v>565</v>
      </c>
      <c r="B22" s="66" t="s">
        <v>1108</v>
      </c>
      <c r="C22" s="66" t="s">
        <v>566</v>
      </c>
      <c r="D22" s="66" t="s">
        <v>567</v>
      </c>
      <c r="E22" s="66" t="s">
        <v>569</v>
      </c>
      <c r="F22" s="66" t="s">
        <v>69</v>
      </c>
      <c r="G22" s="66" t="s">
        <v>502</v>
      </c>
      <c r="H22" s="68" t="s">
        <v>1109</v>
      </c>
      <c r="I22" s="64">
        <v>6869989.0599999996</v>
      </c>
      <c r="J22" s="64">
        <v>6869989.0599999996</v>
      </c>
      <c r="K22" s="64">
        <v>5914763.7599999998</v>
      </c>
      <c r="L22" s="64">
        <v>6163575.5700000003</v>
      </c>
      <c r="M22" s="64">
        <v>697550.02</v>
      </c>
      <c r="N22" s="70">
        <v>0.897174000739966</v>
      </c>
      <c r="O22" s="70">
        <v>1</v>
      </c>
      <c r="P22" s="66" t="s">
        <v>1110</v>
      </c>
      <c r="Q22" s="115">
        <v>43440</v>
      </c>
      <c r="R22" s="115">
        <v>43469</v>
      </c>
      <c r="S22" s="66"/>
      <c r="T22" s="66" t="s">
        <v>348</v>
      </c>
      <c r="U22" s="115">
        <v>43533</v>
      </c>
      <c r="V22" s="66"/>
      <c r="W22" s="426">
        <v>43556</v>
      </c>
      <c r="X22" s="329"/>
      <c r="Y22" s="386"/>
      <c r="Z22" s="329"/>
    </row>
    <row r="23" spans="1:26" ht="0" hidden="1" customHeight="1" x14ac:dyDescent="0.25"/>
  </sheetData>
  <mergeCells count="31">
    <mergeCell ref="A1:W1"/>
    <mergeCell ref="Z1:AB2"/>
    <mergeCell ref="A4:W4"/>
    <mergeCell ref="A6:W6"/>
    <mergeCell ref="A8:W8"/>
    <mergeCell ref="A10:W10"/>
    <mergeCell ref="J13:M13"/>
    <mergeCell ref="N13:O13"/>
    <mergeCell ref="Q13:V13"/>
    <mergeCell ref="W13:X13"/>
    <mergeCell ref="Y13:Z13"/>
    <mergeCell ref="Q14:S14"/>
    <mergeCell ref="T14:V14"/>
    <mergeCell ref="W14:X14"/>
    <mergeCell ref="Y14:Z14"/>
    <mergeCell ref="W15:X15"/>
    <mergeCell ref="Y15:Z15"/>
    <mergeCell ref="W16:X16"/>
    <mergeCell ref="Y16:Z16"/>
    <mergeCell ref="W17:X17"/>
    <mergeCell ref="Y17:Z17"/>
    <mergeCell ref="W21:X21"/>
    <mergeCell ref="Y21:Z21"/>
    <mergeCell ref="W22:X22"/>
    <mergeCell ref="Y22:Z22"/>
    <mergeCell ref="W18:X18"/>
    <mergeCell ref="Y18:Z18"/>
    <mergeCell ref="W19:X19"/>
    <mergeCell ref="Y19:Z19"/>
    <mergeCell ref="W20:X20"/>
    <mergeCell ref="Y20:Z20"/>
  </mergeCells>
  <printOptions horizontalCentered="1"/>
  <pageMargins left="0.78740157480314965" right="0.27559055118110237" top="7.874015748031496E-2" bottom="0.35433070866141736" header="7.874015748031496E-2" footer="7.874015748031496E-2"/>
  <pageSetup paperSize="5" scale="95" orientation="landscape" horizontalDpi="300" verticalDpi="300" r:id="rId1"/>
  <headerFooter alignWithMargins="0">
    <oddFooter>&amp;C&amp;"Arial,Normal"&amp;5
&amp;"-,Normal"&amp;P de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34"/>
  <sheetViews>
    <sheetView showGridLines="0" tabSelected="1" workbookViewId="0">
      <pane ySplit="8" topLeftCell="A21" activePane="bottomLeft" state="frozenSplit"/>
      <selection activeCell="M16" sqref="M16 M16"/>
      <selection pane="bottomLeft" activeCell="D22" sqref="D22"/>
    </sheetView>
  </sheetViews>
  <sheetFormatPr baseColWidth="10" defaultColWidth="11.28515625" defaultRowHeight="15" x14ac:dyDescent="0.25"/>
  <cols>
    <col min="1" max="1" width="29.28515625" style="23" customWidth="1"/>
    <col min="2" max="2" width="12.28515625" style="23" customWidth="1"/>
    <col min="3" max="3" width="14.28515625" style="23" customWidth="1"/>
    <col min="4" max="4" width="11.28515625" style="23" customWidth="1"/>
    <col min="5" max="5" width="10.42578125" style="23" customWidth="1"/>
    <col min="6" max="6" width="10.7109375" style="23" customWidth="1"/>
    <col min="7" max="7" width="10.28515625" style="23" customWidth="1"/>
    <col min="8" max="9" width="9" style="23" customWidth="1"/>
    <col min="10" max="10" width="10" style="23" customWidth="1"/>
    <col min="11" max="11" width="10.7109375" style="23" customWidth="1"/>
    <col min="12" max="12" width="11.140625" style="23" customWidth="1"/>
  </cols>
  <sheetData>
    <row r="1" spans="1:13" x14ac:dyDescent="0.25">
      <c r="A1" s="420"/>
      <c r="B1" s="402"/>
      <c r="C1" s="402"/>
      <c r="D1" s="402"/>
      <c r="E1" s="402"/>
      <c r="F1" s="402"/>
      <c r="G1" s="402"/>
      <c r="H1" s="402"/>
      <c r="I1" s="402"/>
      <c r="J1" s="402"/>
      <c r="K1" s="402"/>
      <c r="L1" s="19"/>
    </row>
    <row r="2" spans="1:13" x14ac:dyDescent="0.25">
      <c r="A2" s="435" t="s">
        <v>218</v>
      </c>
      <c r="B2" s="405"/>
      <c r="C2" s="405"/>
      <c r="D2" s="405"/>
      <c r="E2" s="405"/>
      <c r="F2" s="405"/>
      <c r="G2" s="405"/>
      <c r="H2" s="405"/>
      <c r="I2" s="405"/>
      <c r="J2" s="405"/>
      <c r="K2" s="405"/>
      <c r="L2" s="13"/>
    </row>
    <row r="3" spans="1:13" x14ac:dyDescent="0.25">
      <c r="A3" s="404" t="s">
        <v>106</v>
      </c>
      <c r="B3" s="405"/>
      <c r="C3" s="405"/>
      <c r="D3" s="405"/>
      <c r="E3" s="405"/>
      <c r="F3" s="405"/>
      <c r="G3" s="405"/>
      <c r="H3" s="405"/>
      <c r="I3" s="405"/>
      <c r="J3" s="405"/>
      <c r="K3" s="405"/>
      <c r="L3" s="13" t="s">
        <v>1111</v>
      </c>
    </row>
    <row r="4" spans="1:13" x14ac:dyDescent="0.25">
      <c r="A4" s="404" t="s">
        <v>1112</v>
      </c>
      <c r="B4" s="405"/>
      <c r="C4" s="405"/>
      <c r="D4" s="405"/>
      <c r="E4" s="405"/>
      <c r="F4" s="405"/>
      <c r="G4" s="405"/>
      <c r="H4" s="405"/>
      <c r="I4" s="405"/>
      <c r="J4" s="405"/>
      <c r="K4" s="405"/>
      <c r="L4" s="19"/>
    </row>
    <row r="5" spans="1:13" x14ac:dyDescent="0.25">
      <c r="A5" s="19"/>
      <c r="B5" s="19"/>
      <c r="C5" s="506"/>
      <c r="D5" s="19"/>
      <c r="E5" s="19"/>
      <c r="F5" s="19"/>
      <c r="G5" s="19"/>
      <c r="H5" s="436" t="s">
        <v>753</v>
      </c>
      <c r="I5" s="403"/>
      <c r="J5" s="403"/>
      <c r="K5" s="403"/>
      <c r="L5" s="120">
        <v>43555</v>
      </c>
    </row>
    <row r="6" spans="1:13" x14ac:dyDescent="0.25">
      <c r="A6" s="84"/>
      <c r="B6" s="84"/>
      <c r="C6" s="84"/>
      <c r="D6" s="84"/>
      <c r="E6" s="84"/>
      <c r="F6" s="84"/>
      <c r="G6" s="84"/>
      <c r="H6" s="433" t="s">
        <v>754</v>
      </c>
      <c r="I6" s="434"/>
      <c r="J6" s="434"/>
      <c r="K6" s="434"/>
      <c r="L6" s="121">
        <v>43555</v>
      </c>
    </row>
    <row r="7" spans="1:13" x14ac:dyDescent="0.25">
      <c r="A7" s="73"/>
      <c r="B7" s="73"/>
      <c r="C7" s="73"/>
      <c r="D7" s="396" t="s">
        <v>3</v>
      </c>
      <c r="E7" s="328"/>
      <c r="F7" s="329"/>
      <c r="G7" s="396" t="s">
        <v>755</v>
      </c>
      <c r="H7" s="328"/>
      <c r="I7" s="328"/>
      <c r="J7" s="328"/>
      <c r="K7" s="328"/>
      <c r="L7" s="329"/>
    </row>
    <row r="8" spans="1:13" ht="24.75" customHeight="1" x14ac:dyDescent="0.25">
      <c r="A8" s="116" t="s">
        <v>756</v>
      </c>
      <c r="B8" s="116" t="s">
        <v>311</v>
      </c>
      <c r="C8" s="116" t="s">
        <v>781</v>
      </c>
      <c r="D8" s="26" t="s">
        <v>184</v>
      </c>
      <c r="E8" s="26" t="s">
        <v>758</v>
      </c>
      <c r="F8" s="26" t="s">
        <v>15</v>
      </c>
      <c r="G8" s="26" t="s">
        <v>759</v>
      </c>
      <c r="H8" s="26" t="s">
        <v>760</v>
      </c>
      <c r="I8" s="26" t="s">
        <v>761</v>
      </c>
      <c r="J8" s="26" t="s">
        <v>762</v>
      </c>
      <c r="K8" s="26" t="s">
        <v>763</v>
      </c>
      <c r="L8" s="26" t="s">
        <v>1113</v>
      </c>
    </row>
    <row r="9" spans="1:13" x14ac:dyDescent="0.25">
      <c r="A9" s="86" t="s">
        <v>61</v>
      </c>
      <c r="B9" s="87">
        <v>3661627</v>
      </c>
      <c r="C9" s="87">
        <v>3758498.42</v>
      </c>
      <c r="D9" s="87">
        <v>0</v>
      </c>
      <c r="E9" s="87">
        <v>672979.89</v>
      </c>
      <c r="F9" s="87">
        <v>672979.89</v>
      </c>
      <c r="G9" s="122">
        <v>0</v>
      </c>
      <c r="H9" s="122">
        <v>1</v>
      </c>
      <c r="I9" s="122">
        <v>2</v>
      </c>
      <c r="J9" s="122">
        <v>0</v>
      </c>
      <c r="K9" s="122">
        <v>3</v>
      </c>
      <c r="L9" s="88" t="s">
        <v>1114</v>
      </c>
    </row>
    <row r="10" spans="1:13" x14ac:dyDescent="0.25">
      <c r="A10" s="90" t="s">
        <v>96</v>
      </c>
      <c r="B10" s="87">
        <v>3661627</v>
      </c>
      <c r="C10" s="87">
        <v>3758498.42</v>
      </c>
      <c r="D10" s="87">
        <v>0</v>
      </c>
      <c r="E10" s="87">
        <v>672979.89</v>
      </c>
      <c r="F10" s="87">
        <v>672979.89</v>
      </c>
      <c r="G10" s="122">
        <v>0</v>
      </c>
      <c r="H10" s="122">
        <v>1</v>
      </c>
      <c r="I10" s="122">
        <v>2</v>
      </c>
      <c r="J10" s="122">
        <v>0</v>
      </c>
      <c r="K10" s="122">
        <v>3</v>
      </c>
      <c r="L10" s="88" t="s">
        <v>1114</v>
      </c>
    </row>
    <row r="11" spans="1:13" x14ac:dyDescent="0.25">
      <c r="A11" s="91" t="s">
        <v>329</v>
      </c>
      <c r="B11" s="87">
        <v>3661627</v>
      </c>
      <c r="C11" s="87">
        <v>3736421.58</v>
      </c>
      <c r="D11" s="87">
        <v>0</v>
      </c>
      <c r="E11" s="87">
        <v>672979.89</v>
      </c>
      <c r="F11" s="87">
        <v>672979.89</v>
      </c>
      <c r="G11" s="122">
        <v>0</v>
      </c>
      <c r="H11" s="122">
        <v>1</v>
      </c>
      <c r="I11" s="122">
        <v>1</v>
      </c>
      <c r="J11" s="122">
        <v>0</v>
      </c>
      <c r="K11" s="122">
        <v>2</v>
      </c>
      <c r="L11" s="88" t="s">
        <v>1115</v>
      </c>
    </row>
    <row r="12" spans="1:13" x14ac:dyDescent="0.25">
      <c r="A12" s="91" t="s">
        <v>398</v>
      </c>
      <c r="B12" s="87">
        <v>0</v>
      </c>
      <c r="C12" s="87">
        <v>22076.84</v>
      </c>
      <c r="D12" s="87">
        <v>0</v>
      </c>
      <c r="E12" s="87">
        <v>0</v>
      </c>
      <c r="F12" s="87">
        <v>0</v>
      </c>
      <c r="G12" s="122">
        <v>0</v>
      </c>
      <c r="H12" s="122">
        <v>0</v>
      </c>
      <c r="I12" s="122">
        <v>1</v>
      </c>
      <c r="J12" s="122">
        <v>0</v>
      </c>
      <c r="K12" s="122">
        <v>1</v>
      </c>
      <c r="L12" s="88" t="s">
        <v>811</v>
      </c>
    </row>
    <row r="13" spans="1:13" x14ac:dyDescent="0.25">
      <c r="A13" s="86" t="s">
        <v>65</v>
      </c>
      <c r="B13" s="87">
        <v>0</v>
      </c>
      <c r="C13" s="87">
        <v>0</v>
      </c>
      <c r="D13" s="87">
        <v>0</v>
      </c>
      <c r="E13" s="87">
        <v>0</v>
      </c>
      <c r="F13" s="87">
        <v>0</v>
      </c>
      <c r="G13" s="122">
        <v>0</v>
      </c>
      <c r="H13" s="122">
        <v>0</v>
      </c>
      <c r="I13" s="122">
        <v>0</v>
      </c>
      <c r="J13" s="122">
        <v>0</v>
      </c>
      <c r="K13" s="122">
        <v>0</v>
      </c>
      <c r="L13" s="88" t="s">
        <v>993</v>
      </c>
    </row>
    <row r="14" spans="1:13" x14ac:dyDescent="0.25">
      <c r="A14" s="90" t="s">
        <v>98</v>
      </c>
      <c r="B14" s="87">
        <v>0</v>
      </c>
      <c r="C14" s="87">
        <v>0</v>
      </c>
      <c r="D14" s="87">
        <v>0</v>
      </c>
      <c r="E14" s="87">
        <v>0</v>
      </c>
      <c r="F14" s="87">
        <v>0</v>
      </c>
      <c r="G14" s="122">
        <v>0</v>
      </c>
      <c r="H14" s="122">
        <v>0</v>
      </c>
      <c r="I14" s="122">
        <v>0</v>
      </c>
      <c r="J14" s="122">
        <v>0</v>
      </c>
      <c r="K14" s="122">
        <v>0</v>
      </c>
      <c r="L14" s="88" t="s">
        <v>993</v>
      </c>
    </row>
    <row r="15" spans="1:13" x14ac:dyDescent="0.25">
      <c r="A15" s="91" t="s">
        <v>398</v>
      </c>
      <c r="B15" s="87">
        <v>0</v>
      </c>
      <c r="C15" s="87">
        <v>0</v>
      </c>
      <c r="D15" s="87">
        <v>0</v>
      </c>
      <c r="E15" s="87">
        <v>0</v>
      </c>
      <c r="F15" s="87">
        <v>0</v>
      </c>
      <c r="G15" s="122">
        <v>0</v>
      </c>
      <c r="H15" s="122">
        <v>0</v>
      </c>
      <c r="I15" s="122">
        <v>0</v>
      </c>
      <c r="J15" s="122">
        <v>0</v>
      </c>
      <c r="K15" s="122">
        <v>0</v>
      </c>
      <c r="L15" s="88" t="s">
        <v>993</v>
      </c>
      <c r="M15" s="23"/>
    </row>
    <row r="16" spans="1:13" ht="24" customHeight="1" x14ac:dyDescent="0.25">
      <c r="A16" s="86" t="s">
        <v>69</v>
      </c>
      <c r="B16" s="87">
        <v>325380064</v>
      </c>
      <c r="C16" s="87">
        <v>344441496.30000001</v>
      </c>
      <c r="D16" s="87">
        <v>0</v>
      </c>
      <c r="E16" s="87">
        <v>15968836.060000001</v>
      </c>
      <c r="F16" s="87">
        <v>15968836.060000001</v>
      </c>
      <c r="G16" s="122">
        <v>2</v>
      </c>
      <c r="H16" s="122">
        <v>3</v>
      </c>
      <c r="I16" s="122">
        <v>6</v>
      </c>
      <c r="J16" s="122">
        <v>0</v>
      </c>
      <c r="K16" s="122">
        <v>11</v>
      </c>
      <c r="L16" s="88" t="s">
        <v>1116</v>
      </c>
    </row>
    <row r="17" spans="1:12" ht="32.25" customHeight="1" x14ac:dyDescent="0.25">
      <c r="A17" s="90" t="s">
        <v>104</v>
      </c>
      <c r="B17" s="87">
        <v>0</v>
      </c>
      <c r="C17" s="87">
        <v>168494.26</v>
      </c>
      <c r="D17" s="87">
        <v>0</v>
      </c>
      <c r="E17" s="87">
        <v>0</v>
      </c>
      <c r="F17" s="87">
        <v>0</v>
      </c>
      <c r="G17" s="122">
        <v>0</v>
      </c>
      <c r="H17" s="122">
        <v>0</v>
      </c>
      <c r="I17" s="122">
        <v>1</v>
      </c>
      <c r="J17" s="122">
        <v>0</v>
      </c>
      <c r="K17" s="122">
        <v>1</v>
      </c>
      <c r="L17" s="88" t="s">
        <v>811</v>
      </c>
    </row>
    <row r="18" spans="1:12" x14ac:dyDescent="0.25">
      <c r="A18" s="91" t="s">
        <v>398</v>
      </c>
      <c r="B18" s="87">
        <v>0</v>
      </c>
      <c r="C18" s="87">
        <v>168494.26</v>
      </c>
      <c r="D18" s="87">
        <v>0</v>
      </c>
      <c r="E18" s="87">
        <v>0</v>
      </c>
      <c r="F18" s="87">
        <v>0</v>
      </c>
      <c r="G18" s="122">
        <v>0</v>
      </c>
      <c r="H18" s="122">
        <v>0</v>
      </c>
      <c r="I18" s="122">
        <v>1</v>
      </c>
      <c r="J18" s="122">
        <v>0</v>
      </c>
      <c r="K18" s="122">
        <v>1</v>
      </c>
      <c r="L18" s="88" t="s">
        <v>811</v>
      </c>
    </row>
    <row r="19" spans="1:12" ht="33.75" customHeight="1" x14ac:dyDescent="0.25">
      <c r="A19" s="90" t="s">
        <v>100</v>
      </c>
      <c r="B19" s="87">
        <v>0</v>
      </c>
      <c r="C19" s="87">
        <v>7789730.2999999998</v>
      </c>
      <c r="D19" s="87">
        <v>0</v>
      </c>
      <c r="E19" s="87">
        <v>6638398.0599999996</v>
      </c>
      <c r="F19" s="87">
        <v>6638398.0599999996</v>
      </c>
      <c r="G19" s="122">
        <v>0</v>
      </c>
      <c r="H19" s="122">
        <v>2</v>
      </c>
      <c r="I19" s="122">
        <v>1</v>
      </c>
      <c r="J19" s="122">
        <v>0</v>
      </c>
      <c r="K19" s="122">
        <v>3</v>
      </c>
      <c r="L19" s="88" t="s">
        <v>1117</v>
      </c>
    </row>
    <row r="20" spans="1:12" x14ac:dyDescent="0.25">
      <c r="A20" s="91" t="s">
        <v>398</v>
      </c>
      <c r="B20" s="87">
        <v>0</v>
      </c>
      <c r="C20" s="87">
        <v>315610.43</v>
      </c>
      <c r="D20" s="87">
        <v>0</v>
      </c>
      <c r="E20" s="87">
        <v>0</v>
      </c>
      <c r="F20" s="87">
        <v>0</v>
      </c>
      <c r="G20" s="122">
        <v>0</v>
      </c>
      <c r="H20" s="122">
        <v>0</v>
      </c>
      <c r="I20" s="122">
        <v>1</v>
      </c>
      <c r="J20" s="122">
        <v>0</v>
      </c>
      <c r="K20" s="122">
        <v>1</v>
      </c>
      <c r="L20" s="88" t="s">
        <v>811</v>
      </c>
    </row>
    <row r="21" spans="1:12" x14ac:dyDescent="0.25">
      <c r="A21" s="91" t="s">
        <v>502</v>
      </c>
      <c r="B21" s="87">
        <v>0</v>
      </c>
      <c r="C21" s="87">
        <v>7474119.8700000001</v>
      </c>
      <c r="D21" s="87">
        <v>0</v>
      </c>
      <c r="E21" s="87">
        <v>6638398.0599999996</v>
      </c>
      <c r="F21" s="87">
        <v>6638398.0599999996</v>
      </c>
      <c r="G21" s="122">
        <v>0</v>
      </c>
      <c r="H21" s="122">
        <v>2</v>
      </c>
      <c r="I21" s="122">
        <v>0</v>
      </c>
      <c r="J21" s="122">
        <v>0</v>
      </c>
      <c r="K21" s="122">
        <v>2</v>
      </c>
      <c r="L21" s="88" t="s">
        <v>1118</v>
      </c>
    </row>
    <row r="22" spans="1:12" ht="29.25" customHeight="1" x14ac:dyDescent="0.25">
      <c r="A22" s="90" t="s">
        <v>102</v>
      </c>
      <c r="B22" s="87">
        <v>0</v>
      </c>
      <c r="C22" s="87">
        <v>4193312.18</v>
      </c>
      <c r="D22" s="87">
        <v>0</v>
      </c>
      <c r="E22" s="87">
        <v>3166862.43</v>
      </c>
      <c r="F22" s="87">
        <v>3166862.43</v>
      </c>
      <c r="G22" s="122">
        <v>2</v>
      </c>
      <c r="H22" s="122">
        <v>0</v>
      </c>
      <c r="I22" s="122">
        <v>1</v>
      </c>
      <c r="J22" s="122">
        <v>0</v>
      </c>
      <c r="K22" s="122">
        <v>3</v>
      </c>
      <c r="L22" s="88" t="s">
        <v>1119</v>
      </c>
    </row>
    <row r="23" spans="1:12" x14ac:dyDescent="0.25">
      <c r="A23" s="91" t="s">
        <v>398</v>
      </c>
      <c r="B23" s="87">
        <v>0</v>
      </c>
      <c r="C23" s="87">
        <f>'Anexo 4A.8'!M13</f>
        <v>1026449.75</v>
      </c>
      <c r="D23" s="87">
        <v>0</v>
      </c>
      <c r="E23" s="87">
        <v>0</v>
      </c>
      <c r="F23" s="87">
        <v>0</v>
      </c>
      <c r="G23" s="122">
        <v>0</v>
      </c>
      <c r="H23" s="122">
        <v>0</v>
      </c>
      <c r="I23" s="122">
        <v>1</v>
      </c>
      <c r="J23" s="122">
        <v>0</v>
      </c>
      <c r="K23" s="122">
        <v>1</v>
      </c>
      <c r="L23" s="88" t="s">
        <v>811</v>
      </c>
    </row>
    <row r="24" spans="1:12" x14ac:dyDescent="0.25">
      <c r="A24" s="91" t="s">
        <v>502</v>
      </c>
      <c r="B24" s="87">
        <v>0</v>
      </c>
      <c r="C24" s="87">
        <f>'Anexo 4A.7'!M14</f>
        <v>3166862.43</v>
      </c>
      <c r="D24" s="87">
        <v>0</v>
      </c>
      <c r="E24" s="87">
        <v>3166862.43</v>
      </c>
      <c r="F24" s="87">
        <v>3166862.43</v>
      </c>
      <c r="G24" s="122">
        <v>2</v>
      </c>
      <c r="H24" s="122">
        <v>0</v>
      </c>
      <c r="I24" s="122">
        <v>0</v>
      </c>
      <c r="J24" s="122">
        <v>0</v>
      </c>
      <c r="K24" s="122">
        <v>2</v>
      </c>
      <c r="L24" s="88" t="s">
        <v>1120</v>
      </c>
    </row>
    <row r="25" spans="1:12" x14ac:dyDescent="0.25">
      <c r="A25" s="90" t="s">
        <v>101</v>
      </c>
      <c r="B25" s="87">
        <v>325380064</v>
      </c>
      <c r="C25" s="87">
        <v>325380064</v>
      </c>
      <c r="D25" s="87">
        <v>0</v>
      </c>
      <c r="E25" s="87">
        <v>0</v>
      </c>
      <c r="F25" s="87">
        <v>0</v>
      </c>
      <c r="G25" s="122">
        <v>0</v>
      </c>
      <c r="H25" s="122">
        <v>0</v>
      </c>
      <c r="I25" s="122">
        <v>1</v>
      </c>
      <c r="J25" s="122">
        <v>0</v>
      </c>
      <c r="K25" s="122">
        <v>1</v>
      </c>
      <c r="L25" s="88" t="s">
        <v>811</v>
      </c>
    </row>
    <row r="26" spans="1:12" x14ac:dyDescent="0.25">
      <c r="A26" s="91" t="s">
        <v>329</v>
      </c>
      <c r="B26" s="87">
        <v>325380064</v>
      </c>
      <c r="C26" s="87">
        <v>325380064</v>
      </c>
      <c r="D26" s="87">
        <v>0</v>
      </c>
      <c r="E26" s="87">
        <v>0</v>
      </c>
      <c r="F26" s="87">
        <v>0</v>
      </c>
      <c r="G26" s="122">
        <v>0</v>
      </c>
      <c r="H26" s="122">
        <v>0</v>
      </c>
      <c r="I26" s="122">
        <v>1</v>
      </c>
      <c r="J26" s="122">
        <v>0</v>
      </c>
      <c r="K26" s="122">
        <v>1</v>
      </c>
      <c r="L26" s="88" t="s">
        <v>811</v>
      </c>
    </row>
    <row r="27" spans="1:12" ht="21.75" customHeight="1" x14ac:dyDescent="0.25">
      <c r="A27" s="90" t="s">
        <v>103</v>
      </c>
      <c r="B27" s="87">
        <v>0</v>
      </c>
      <c r="C27" s="87">
        <v>6870027.2300000004</v>
      </c>
      <c r="D27" s="87">
        <v>0</v>
      </c>
      <c r="E27" s="87">
        <v>6163575.5700000003</v>
      </c>
      <c r="F27" s="87">
        <v>6163575.5700000003</v>
      </c>
      <c r="G27" s="122">
        <v>0</v>
      </c>
      <c r="H27" s="122">
        <v>1</v>
      </c>
      <c r="I27" s="122">
        <v>1</v>
      </c>
      <c r="J27" s="122">
        <v>0</v>
      </c>
      <c r="K27" s="122">
        <v>2</v>
      </c>
      <c r="L27" s="88" t="s">
        <v>1121</v>
      </c>
    </row>
    <row r="28" spans="1:12" x14ac:dyDescent="0.25">
      <c r="A28" s="91" t="s">
        <v>398</v>
      </c>
      <c r="B28" s="87">
        <v>0</v>
      </c>
      <c r="C28" s="87">
        <v>38.17</v>
      </c>
      <c r="D28" s="87">
        <v>0</v>
      </c>
      <c r="E28" s="87">
        <v>0</v>
      </c>
      <c r="F28" s="87">
        <v>0</v>
      </c>
      <c r="G28" s="122">
        <v>0</v>
      </c>
      <c r="H28" s="122">
        <v>0</v>
      </c>
      <c r="I28" s="122">
        <v>1</v>
      </c>
      <c r="J28" s="122">
        <v>0</v>
      </c>
      <c r="K28" s="122">
        <v>1</v>
      </c>
      <c r="L28" s="88" t="s">
        <v>811</v>
      </c>
    </row>
    <row r="29" spans="1:12" x14ac:dyDescent="0.25">
      <c r="A29" s="91" t="s">
        <v>502</v>
      </c>
      <c r="B29" s="87">
        <v>0</v>
      </c>
      <c r="C29" s="87">
        <v>6869989.0599999996</v>
      </c>
      <c r="D29" s="87">
        <v>0</v>
      </c>
      <c r="E29" s="87">
        <v>6163575.5700000003</v>
      </c>
      <c r="F29" s="87">
        <v>6163575.5700000003</v>
      </c>
      <c r="G29" s="122">
        <v>0</v>
      </c>
      <c r="H29" s="122">
        <v>1</v>
      </c>
      <c r="I29" s="122">
        <v>0</v>
      </c>
      <c r="J29" s="122">
        <v>0</v>
      </c>
      <c r="K29" s="122">
        <v>1</v>
      </c>
      <c r="L29" s="88" t="s">
        <v>1121</v>
      </c>
    </row>
    <row r="30" spans="1:12" x14ac:dyDescent="0.25">
      <c r="A30" s="90" t="s">
        <v>99</v>
      </c>
      <c r="B30" s="87">
        <v>0</v>
      </c>
      <c r="C30" s="87">
        <v>39868.33</v>
      </c>
      <c r="D30" s="87">
        <v>0</v>
      </c>
      <c r="E30" s="87">
        <v>0</v>
      </c>
      <c r="F30" s="87">
        <v>0</v>
      </c>
      <c r="G30" s="122">
        <v>0</v>
      </c>
      <c r="H30" s="122">
        <v>0</v>
      </c>
      <c r="I30" s="122">
        <v>1</v>
      </c>
      <c r="J30" s="122">
        <v>0</v>
      </c>
      <c r="K30" s="122">
        <v>1</v>
      </c>
      <c r="L30" s="88" t="s">
        <v>811</v>
      </c>
    </row>
    <row r="31" spans="1:12" x14ac:dyDescent="0.25">
      <c r="A31" s="91" t="s">
        <v>398</v>
      </c>
      <c r="B31" s="87">
        <v>0</v>
      </c>
      <c r="C31" s="87">
        <v>39868.33</v>
      </c>
      <c r="D31" s="87">
        <v>0</v>
      </c>
      <c r="E31" s="87">
        <v>0</v>
      </c>
      <c r="F31" s="87">
        <v>0</v>
      </c>
      <c r="G31" s="122">
        <v>0</v>
      </c>
      <c r="H31" s="122">
        <v>0</v>
      </c>
      <c r="I31" s="122">
        <v>1</v>
      </c>
      <c r="J31" s="122">
        <v>0</v>
      </c>
      <c r="K31" s="122">
        <v>1</v>
      </c>
      <c r="L31" s="88" t="s">
        <v>811</v>
      </c>
    </row>
    <row r="32" spans="1:12" ht="16.5" customHeight="1" x14ac:dyDescent="0.25">
      <c r="A32" s="33" t="s">
        <v>1122</v>
      </c>
      <c r="B32" s="92">
        <v>329041691</v>
      </c>
      <c r="C32" s="92">
        <v>348199994.72000003</v>
      </c>
      <c r="D32" s="92">
        <v>0</v>
      </c>
      <c r="E32" s="92">
        <v>16641815.949999999</v>
      </c>
      <c r="F32" s="92">
        <v>16641815.949999999</v>
      </c>
      <c r="G32" s="122">
        <v>2</v>
      </c>
      <c r="H32" s="122">
        <v>4</v>
      </c>
      <c r="I32" s="122">
        <v>8</v>
      </c>
      <c r="J32" s="122">
        <v>0</v>
      </c>
      <c r="K32" s="122">
        <v>14</v>
      </c>
      <c r="L32" s="88" t="s">
        <v>1123</v>
      </c>
    </row>
    <row r="33" ht="0" hidden="1" customHeight="1" x14ac:dyDescent="0.25"/>
    <row r="34" ht="3" customHeight="1" x14ac:dyDescent="0.25"/>
  </sheetData>
  <mergeCells count="8">
    <mergeCell ref="H6:K6"/>
    <mergeCell ref="D7:F7"/>
    <mergeCell ref="G7:L7"/>
    <mergeCell ref="A1:K1"/>
    <mergeCell ref="A2:K2"/>
    <mergeCell ref="A3:K3"/>
    <mergeCell ref="A4:K4"/>
    <mergeCell ref="H5:K5"/>
  </mergeCells>
  <printOptions horizontalCentered="1"/>
  <pageMargins left="0.59055118110236227" right="0.19685039370078741" top="0.19685039370078741" bottom="0.39370078740157483" header="0.19685039370078741" footer="0.19685039370078741"/>
  <pageSetup scale="85" orientation="landscape" horizontalDpi="300" verticalDpi="300" r:id="rId1"/>
  <headerFooter alignWithMargins="0">
    <oddFooter>&amp;C&amp;"Arial,Regular"&amp;7&amp;P de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45"/>
  <sheetViews>
    <sheetView showGridLines="0" workbookViewId="0">
      <pane ySplit="5" topLeftCell="A6" activePane="bottomLeft" state="frozenSplit"/>
      <selection pane="bottomLeft" activeCell="F10" sqref="F10"/>
    </sheetView>
  </sheetViews>
  <sheetFormatPr baseColWidth="10" defaultColWidth="11.28515625" defaultRowHeight="15" x14ac:dyDescent="0.25"/>
  <cols>
    <col min="1" max="1" width="23" style="23" customWidth="1"/>
    <col min="2" max="2" width="18.5703125" style="23" customWidth="1"/>
    <col min="3" max="3" width="16.42578125" style="23" customWidth="1"/>
    <col min="4" max="4" width="13.42578125" style="23" customWidth="1"/>
    <col min="5" max="5" width="13.5703125" style="23" customWidth="1"/>
    <col min="6" max="6" width="14.140625" style="23" customWidth="1"/>
    <col min="7" max="7" width="13.28515625" style="23" customWidth="1"/>
    <col min="8" max="8" width="14" style="23" customWidth="1"/>
    <col min="9" max="9" width="19.28515625" style="23" customWidth="1"/>
    <col min="10" max="10" width="0" style="23" hidden="1" customWidth="1"/>
  </cols>
  <sheetData>
    <row r="1" spans="1:9" ht="14.65" customHeight="1" x14ac:dyDescent="0.25">
      <c r="A1" s="404" t="s">
        <v>218</v>
      </c>
      <c r="B1" s="437"/>
      <c r="C1" s="437"/>
      <c r="D1" s="437"/>
      <c r="E1" s="437"/>
      <c r="F1" s="437"/>
      <c r="G1" s="437"/>
      <c r="H1" s="437"/>
      <c r="I1" s="437"/>
    </row>
    <row r="2" spans="1:9" x14ac:dyDescent="0.25">
      <c r="A2" s="18"/>
      <c r="B2" s="404" t="s">
        <v>106</v>
      </c>
      <c r="C2" s="405"/>
      <c r="D2" s="405"/>
      <c r="E2" s="405"/>
      <c r="F2" s="405"/>
      <c r="G2" s="405"/>
      <c r="H2" s="405"/>
      <c r="I2" s="18" t="s">
        <v>1124</v>
      </c>
    </row>
    <row r="3" spans="1:9" ht="15.4" customHeight="1" x14ac:dyDescent="0.25">
      <c r="A3" s="422" t="s">
        <v>1125</v>
      </c>
      <c r="B3" s="423"/>
      <c r="C3" s="423"/>
      <c r="D3" s="423"/>
      <c r="E3" s="423"/>
      <c r="F3" s="423"/>
      <c r="G3" s="423"/>
      <c r="H3" s="423"/>
      <c r="I3" s="438"/>
    </row>
    <row r="4" spans="1:9" x14ac:dyDescent="0.25">
      <c r="A4" s="73"/>
      <c r="B4" s="73"/>
      <c r="C4" s="73"/>
      <c r="D4" s="396" t="s">
        <v>1126</v>
      </c>
      <c r="E4" s="328"/>
      <c r="F4" s="328"/>
      <c r="G4" s="328"/>
      <c r="H4" s="329"/>
      <c r="I4" s="72"/>
    </row>
    <row r="5" spans="1:9" ht="16.5" customHeight="1" x14ac:dyDescent="0.25">
      <c r="A5" s="116" t="s">
        <v>1127</v>
      </c>
      <c r="B5" s="116" t="s">
        <v>1128</v>
      </c>
      <c r="C5" s="116" t="s">
        <v>1129</v>
      </c>
      <c r="D5" s="72" t="s">
        <v>6</v>
      </c>
      <c r="E5" s="72" t="s">
        <v>91</v>
      </c>
      <c r="F5" s="72" t="s">
        <v>9</v>
      </c>
      <c r="G5" s="72" t="s">
        <v>3</v>
      </c>
      <c r="H5" s="72" t="s">
        <v>120</v>
      </c>
      <c r="I5" s="72" t="s">
        <v>794</v>
      </c>
    </row>
    <row r="6" spans="1:9" x14ac:dyDescent="0.25">
      <c r="A6" s="117" t="s">
        <v>61</v>
      </c>
      <c r="B6" s="118"/>
      <c r="C6" s="118"/>
      <c r="D6" s="119">
        <v>3661627</v>
      </c>
      <c r="E6" s="119">
        <v>3758498.42</v>
      </c>
      <c r="F6" s="119">
        <v>3232856</v>
      </c>
      <c r="G6" s="119">
        <v>672979.89</v>
      </c>
      <c r="H6" s="119">
        <v>672979.89</v>
      </c>
      <c r="I6" s="118"/>
    </row>
    <row r="7" spans="1:9" x14ac:dyDescent="0.25">
      <c r="A7" s="97" t="s">
        <v>1130</v>
      </c>
      <c r="B7" s="118"/>
      <c r="C7" s="118"/>
      <c r="D7" s="119">
        <v>3661627</v>
      </c>
      <c r="E7" s="119">
        <v>3758498.42</v>
      </c>
      <c r="F7" s="119">
        <v>3232856</v>
      </c>
      <c r="G7" s="119">
        <v>672979.89</v>
      </c>
      <c r="H7" s="119">
        <v>672979.89</v>
      </c>
      <c r="I7" s="118"/>
    </row>
    <row r="8" spans="1:9" x14ac:dyDescent="0.25">
      <c r="A8" s="97" t="s">
        <v>1131</v>
      </c>
      <c r="B8" s="118"/>
      <c r="C8" s="118"/>
      <c r="D8" s="119">
        <v>3661627</v>
      </c>
      <c r="E8" s="119">
        <v>3736421.58</v>
      </c>
      <c r="F8" s="119">
        <v>3232856</v>
      </c>
      <c r="G8" s="119">
        <v>672979.89</v>
      </c>
      <c r="H8" s="119">
        <v>672979.89</v>
      </c>
      <c r="I8" s="118"/>
    </row>
    <row r="9" spans="1:9" ht="24.75" customHeight="1" x14ac:dyDescent="0.25">
      <c r="A9" s="97" t="s">
        <v>1132</v>
      </c>
      <c r="B9" s="96" t="s">
        <v>1215</v>
      </c>
      <c r="C9" s="96" t="s">
        <v>1216</v>
      </c>
      <c r="D9" s="119">
        <v>3661627</v>
      </c>
      <c r="E9" s="119">
        <v>3661627</v>
      </c>
      <c r="F9" s="119">
        <v>3232856</v>
      </c>
      <c r="G9" s="119">
        <v>672979.89</v>
      </c>
      <c r="H9" s="119">
        <v>672979.89</v>
      </c>
      <c r="I9" s="118"/>
    </row>
    <row r="10" spans="1:9" ht="57.75" customHeight="1" x14ac:dyDescent="0.25">
      <c r="A10" s="97" t="s">
        <v>1133</v>
      </c>
      <c r="B10" s="96" t="s">
        <v>1215</v>
      </c>
      <c r="C10" s="96" t="s">
        <v>1216</v>
      </c>
      <c r="D10" s="119">
        <v>0</v>
      </c>
      <c r="E10" s="119">
        <v>74794.58</v>
      </c>
      <c r="F10" s="119">
        <v>0</v>
      </c>
      <c r="G10" s="119">
        <v>0</v>
      </c>
      <c r="H10" s="119">
        <v>0</v>
      </c>
      <c r="I10" s="118"/>
    </row>
    <row r="11" spans="1:9" x14ac:dyDescent="0.25">
      <c r="A11" s="97" t="s">
        <v>1134</v>
      </c>
      <c r="B11" s="96"/>
      <c r="C11" s="96"/>
      <c r="D11" s="119">
        <v>0</v>
      </c>
      <c r="E11" s="119">
        <v>22076.84</v>
      </c>
      <c r="F11" s="119">
        <v>0</v>
      </c>
      <c r="G11" s="119">
        <v>0</v>
      </c>
      <c r="H11" s="119">
        <v>0</v>
      </c>
      <c r="I11" s="118"/>
    </row>
    <row r="12" spans="1:9" ht="16.5" customHeight="1" x14ac:dyDescent="0.25">
      <c r="A12" s="97" t="s">
        <v>1135</v>
      </c>
      <c r="B12" s="96" t="s">
        <v>1215</v>
      </c>
      <c r="C12" s="96" t="s">
        <v>1216</v>
      </c>
      <c r="D12" s="119">
        <v>0</v>
      </c>
      <c r="E12" s="119">
        <v>22076.84</v>
      </c>
      <c r="F12" s="119">
        <v>0</v>
      </c>
      <c r="G12" s="119">
        <v>0</v>
      </c>
      <c r="H12" s="119">
        <v>0</v>
      </c>
      <c r="I12" s="118"/>
    </row>
    <row r="13" spans="1:9" x14ac:dyDescent="0.25">
      <c r="A13" s="117" t="s">
        <v>65</v>
      </c>
      <c r="B13" s="96"/>
      <c r="C13" s="96"/>
      <c r="D13" s="119">
        <v>0</v>
      </c>
      <c r="E13" s="119">
        <v>0</v>
      </c>
      <c r="F13" s="119">
        <v>0</v>
      </c>
      <c r="G13" s="119">
        <v>0</v>
      </c>
      <c r="H13" s="119">
        <v>0</v>
      </c>
      <c r="I13" s="118"/>
    </row>
    <row r="14" spans="1:9" x14ac:dyDescent="0.25">
      <c r="A14" s="97" t="s">
        <v>1136</v>
      </c>
      <c r="B14" s="96" t="s">
        <v>1217</v>
      </c>
      <c r="C14" s="96" t="s">
        <v>1136</v>
      </c>
      <c r="D14" s="119">
        <v>0</v>
      </c>
      <c r="E14" s="119">
        <v>0</v>
      </c>
      <c r="F14" s="119">
        <v>0</v>
      </c>
      <c r="G14" s="119">
        <v>0</v>
      </c>
      <c r="H14" s="119">
        <v>0</v>
      </c>
      <c r="I14" s="118"/>
    </row>
    <row r="15" spans="1:9" x14ac:dyDescent="0.25">
      <c r="A15" s="97" t="s">
        <v>1134</v>
      </c>
      <c r="B15" s="96"/>
      <c r="C15" s="96"/>
      <c r="D15" s="119">
        <v>0</v>
      </c>
      <c r="E15" s="119">
        <v>0</v>
      </c>
      <c r="F15" s="119">
        <v>0</v>
      </c>
      <c r="G15" s="119">
        <v>0</v>
      </c>
      <c r="H15" s="119">
        <v>0</v>
      </c>
      <c r="I15" s="118"/>
    </row>
    <row r="16" spans="1:9" ht="16.5" customHeight="1" x14ac:dyDescent="0.25">
      <c r="A16" s="117" t="s">
        <v>69</v>
      </c>
      <c r="B16" s="96"/>
      <c r="C16" s="96"/>
      <c r="D16" s="119">
        <v>325380064</v>
      </c>
      <c r="E16" s="119">
        <v>344441496.30000001</v>
      </c>
      <c r="F16" s="119">
        <v>16533638.130000001</v>
      </c>
      <c r="G16" s="119">
        <v>15968836.060000001</v>
      </c>
      <c r="H16" s="119">
        <v>15968836.060000001</v>
      </c>
      <c r="I16" s="118"/>
    </row>
    <row r="17" spans="1:9" x14ac:dyDescent="0.25">
      <c r="A17" s="97" t="s">
        <v>1137</v>
      </c>
      <c r="B17" s="96"/>
      <c r="C17" s="96"/>
      <c r="D17" s="119">
        <v>0</v>
      </c>
      <c r="E17" s="119">
        <v>39868.33</v>
      </c>
      <c r="F17" s="119">
        <v>0</v>
      </c>
      <c r="G17" s="119">
        <v>0</v>
      </c>
      <c r="H17" s="119">
        <v>0</v>
      </c>
      <c r="I17" s="118"/>
    </row>
    <row r="18" spans="1:9" x14ac:dyDescent="0.25">
      <c r="A18" s="97" t="s">
        <v>1134</v>
      </c>
      <c r="B18" s="96"/>
      <c r="C18" s="96"/>
      <c r="D18" s="119">
        <v>0</v>
      </c>
      <c r="E18" s="119">
        <v>39868.33</v>
      </c>
      <c r="F18" s="119">
        <v>0</v>
      </c>
      <c r="G18" s="119">
        <v>0</v>
      </c>
      <c r="H18" s="119">
        <v>0</v>
      </c>
      <c r="I18" s="118"/>
    </row>
    <row r="19" spans="1:9" ht="16.5" customHeight="1" x14ac:dyDescent="0.25">
      <c r="A19" s="97" t="s">
        <v>1138</v>
      </c>
      <c r="B19" s="96" t="s">
        <v>1218</v>
      </c>
      <c r="C19" s="96" t="s">
        <v>1137</v>
      </c>
      <c r="D19" s="119">
        <v>0</v>
      </c>
      <c r="E19" s="119">
        <v>39868.33</v>
      </c>
      <c r="F19" s="119">
        <v>0</v>
      </c>
      <c r="G19" s="119">
        <v>0</v>
      </c>
      <c r="H19" s="119">
        <v>0</v>
      </c>
      <c r="I19" s="118"/>
    </row>
    <row r="20" spans="1:9" ht="33" customHeight="1" x14ac:dyDescent="0.25">
      <c r="A20" s="97" t="s">
        <v>1139</v>
      </c>
      <c r="B20" s="96"/>
      <c r="C20" s="96"/>
      <c r="D20" s="119">
        <v>0</v>
      </c>
      <c r="E20" s="119">
        <v>7789730.2999999998</v>
      </c>
      <c r="F20" s="119">
        <v>7451896.4000000004</v>
      </c>
      <c r="G20" s="119">
        <v>6638398.0599999996</v>
      </c>
      <c r="H20" s="119">
        <v>6638398.0599999996</v>
      </c>
      <c r="I20" s="118"/>
    </row>
    <row r="21" spans="1:9" x14ac:dyDescent="0.25">
      <c r="A21" s="97" t="s">
        <v>1140</v>
      </c>
      <c r="B21" s="96"/>
      <c r="C21" s="96"/>
      <c r="D21" s="119">
        <v>0</v>
      </c>
      <c r="E21" s="119">
        <v>7474119.8700000001</v>
      </c>
      <c r="F21" s="119">
        <v>7451896.4000000004</v>
      </c>
      <c r="G21" s="119">
        <v>6638398.0599999996</v>
      </c>
      <c r="H21" s="119">
        <v>6638398.0599999996</v>
      </c>
      <c r="I21" s="118"/>
    </row>
    <row r="22" spans="1:9" ht="57.75" customHeight="1" x14ac:dyDescent="0.25">
      <c r="A22" s="97" t="s">
        <v>1141</v>
      </c>
      <c r="B22" s="96" t="s">
        <v>1218</v>
      </c>
      <c r="C22" s="96" t="s">
        <v>1139</v>
      </c>
      <c r="D22" s="119">
        <v>0</v>
      </c>
      <c r="E22" s="119">
        <v>2476507.98</v>
      </c>
      <c r="F22" s="119">
        <v>2471562.02</v>
      </c>
      <c r="G22" s="119">
        <v>1942907.76</v>
      </c>
      <c r="H22" s="119">
        <v>1942907.76</v>
      </c>
      <c r="I22" s="118"/>
    </row>
    <row r="23" spans="1:9" ht="41.25" customHeight="1" x14ac:dyDescent="0.25">
      <c r="A23" s="97" t="s">
        <v>1142</v>
      </c>
      <c r="B23" s="96" t="s">
        <v>1218</v>
      </c>
      <c r="C23" s="96" t="s">
        <v>1139</v>
      </c>
      <c r="D23" s="119">
        <v>0</v>
      </c>
      <c r="E23" s="119">
        <v>4997611.8899999997</v>
      </c>
      <c r="F23" s="119">
        <v>4980334.38</v>
      </c>
      <c r="G23" s="119">
        <v>4695490.3</v>
      </c>
      <c r="H23" s="119">
        <v>4695490.3</v>
      </c>
      <c r="I23" s="118"/>
    </row>
    <row r="24" spans="1:9" x14ac:dyDescent="0.25">
      <c r="A24" s="97" t="s">
        <v>1134</v>
      </c>
      <c r="B24" s="96"/>
      <c r="C24" s="96"/>
      <c r="D24" s="119">
        <v>0</v>
      </c>
      <c r="E24" s="119">
        <v>315610.43</v>
      </c>
      <c r="F24" s="119">
        <v>0</v>
      </c>
      <c r="G24" s="119">
        <v>0</v>
      </c>
      <c r="H24" s="119">
        <v>0</v>
      </c>
      <c r="I24" s="118"/>
    </row>
    <row r="25" spans="1:9" ht="41.25" customHeight="1" x14ac:dyDescent="0.25">
      <c r="A25" s="97" t="s">
        <v>1143</v>
      </c>
      <c r="B25" s="96" t="s">
        <v>1218</v>
      </c>
      <c r="C25" s="96" t="s">
        <v>1139</v>
      </c>
      <c r="D25" s="119">
        <v>0</v>
      </c>
      <c r="E25" s="119">
        <v>315610.43</v>
      </c>
      <c r="F25" s="119">
        <v>0</v>
      </c>
      <c r="G25" s="119">
        <v>0</v>
      </c>
      <c r="H25" s="119">
        <v>0</v>
      </c>
      <c r="I25" s="118"/>
    </row>
    <row r="26" spans="1:9" x14ac:dyDescent="0.25">
      <c r="A26" s="97" t="s">
        <v>1144</v>
      </c>
      <c r="B26" s="96"/>
      <c r="C26" s="96"/>
      <c r="D26" s="119">
        <v>325380064</v>
      </c>
      <c r="E26" s="119">
        <v>325380064</v>
      </c>
      <c r="F26" s="119">
        <v>0</v>
      </c>
      <c r="G26" s="119">
        <v>0</v>
      </c>
      <c r="H26" s="119">
        <v>0</v>
      </c>
      <c r="I26" s="118"/>
    </row>
    <row r="27" spans="1:9" x14ac:dyDescent="0.25">
      <c r="A27" s="97" t="s">
        <v>1131</v>
      </c>
      <c r="B27" s="96"/>
      <c r="C27" s="96"/>
      <c r="D27" s="119">
        <v>325380064</v>
      </c>
      <c r="E27" s="119">
        <v>325380064</v>
      </c>
      <c r="F27" s="119">
        <v>0</v>
      </c>
      <c r="G27" s="119">
        <v>0</v>
      </c>
      <c r="H27" s="119">
        <v>0</v>
      </c>
      <c r="I27" s="118"/>
    </row>
    <row r="28" spans="1:9" ht="16.5" customHeight="1" x14ac:dyDescent="0.25">
      <c r="A28" s="97" t="s">
        <v>1145</v>
      </c>
      <c r="B28" s="96" t="s">
        <v>1218</v>
      </c>
      <c r="C28" s="96" t="s">
        <v>1144</v>
      </c>
      <c r="D28" s="119">
        <v>325380064</v>
      </c>
      <c r="E28" s="119">
        <v>325380064</v>
      </c>
      <c r="F28" s="119">
        <v>0</v>
      </c>
      <c r="G28" s="119">
        <v>0</v>
      </c>
      <c r="H28" s="119">
        <v>0</v>
      </c>
      <c r="I28" s="118"/>
    </row>
    <row r="29" spans="1:9" ht="33" customHeight="1" x14ac:dyDescent="0.25">
      <c r="A29" s="97" t="s">
        <v>1146</v>
      </c>
      <c r="B29" s="96"/>
      <c r="C29" s="96"/>
      <c r="D29" s="119">
        <v>0</v>
      </c>
      <c r="E29" s="119">
        <v>4193312.18</v>
      </c>
      <c r="F29" s="119">
        <v>3166977.97</v>
      </c>
      <c r="G29" s="119">
        <v>3166862.43</v>
      </c>
      <c r="H29" s="119">
        <v>3166862.43</v>
      </c>
      <c r="I29" s="118"/>
    </row>
    <row r="30" spans="1:9" x14ac:dyDescent="0.25">
      <c r="A30" s="97" t="s">
        <v>1140</v>
      </c>
      <c r="B30" s="96"/>
      <c r="C30" s="96"/>
      <c r="D30" s="119">
        <v>0</v>
      </c>
      <c r="E30" s="119">
        <v>3200768.58</v>
      </c>
      <c r="F30" s="119">
        <v>3166977.97</v>
      </c>
      <c r="G30" s="119">
        <v>3166862.43</v>
      </c>
      <c r="H30" s="119">
        <v>3166862.43</v>
      </c>
      <c r="I30" s="118"/>
    </row>
    <row r="31" spans="1:9" ht="57.75" customHeight="1" x14ac:dyDescent="0.25">
      <c r="A31" s="97" t="s">
        <v>1147</v>
      </c>
      <c r="B31" s="96" t="s">
        <v>1218</v>
      </c>
      <c r="C31" s="96" t="s">
        <v>1146</v>
      </c>
      <c r="D31" s="119">
        <v>0</v>
      </c>
      <c r="E31" s="119">
        <v>1046634.85</v>
      </c>
      <c r="F31" s="119">
        <v>1012840.22</v>
      </c>
      <c r="G31" s="119">
        <v>1012728.7</v>
      </c>
      <c r="H31" s="119">
        <v>1012728.7</v>
      </c>
      <c r="I31" s="118"/>
    </row>
    <row r="32" spans="1:9" ht="41.25" customHeight="1" x14ac:dyDescent="0.25">
      <c r="A32" s="97" t="s">
        <v>1148</v>
      </c>
      <c r="B32" s="96" t="s">
        <v>1218</v>
      </c>
      <c r="C32" s="96" t="s">
        <v>1146</v>
      </c>
      <c r="D32" s="119">
        <v>0</v>
      </c>
      <c r="E32" s="119">
        <v>2154133.73</v>
      </c>
      <c r="F32" s="119">
        <v>2154137.75</v>
      </c>
      <c r="G32" s="119">
        <v>2154133.73</v>
      </c>
      <c r="H32" s="119">
        <v>2154133.73</v>
      </c>
      <c r="I32" s="118"/>
    </row>
    <row r="33" spans="1:9" x14ac:dyDescent="0.25">
      <c r="A33" s="97" t="s">
        <v>1134</v>
      </c>
      <c r="B33" s="96"/>
      <c r="C33" s="96"/>
      <c r="D33" s="119">
        <v>0</v>
      </c>
      <c r="E33" s="119">
        <v>992543.6</v>
      </c>
      <c r="F33" s="119">
        <v>0</v>
      </c>
      <c r="G33" s="119">
        <v>0</v>
      </c>
      <c r="H33" s="119">
        <v>0</v>
      </c>
      <c r="I33" s="118"/>
    </row>
    <row r="34" spans="1:9" ht="41.25" customHeight="1" x14ac:dyDescent="0.25">
      <c r="A34" s="97" t="s">
        <v>1149</v>
      </c>
      <c r="B34" s="96" t="s">
        <v>1218</v>
      </c>
      <c r="C34" s="96" t="s">
        <v>1146</v>
      </c>
      <c r="D34" s="119">
        <v>0</v>
      </c>
      <c r="E34" s="119">
        <v>992543.6</v>
      </c>
      <c r="F34" s="119">
        <v>0</v>
      </c>
      <c r="G34" s="119">
        <v>0</v>
      </c>
      <c r="H34" s="119">
        <v>0</v>
      </c>
      <c r="I34" s="118"/>
    </row>
    <row r="35" spans="1:9" ht="16.5" customHeight="1" x14ac:dyDescent="0.25">
      <c r="A35" s="97" t="s">
        <v>1150</v>
      </c>
      <c r="B35" s="96"/>
      <c r="C35" s="96"/>
      <c r="D35" s="119">
        <v>0</v>
      </c>
      <c r="E35" s="119">
        <v>6870027.2300000004</v>
      </c>
      <c r="F35" s="119">
        <v>5914763.7599999998</v>
      </c>
      <c r="G35" s="119">
        <v>6163575.5700000003</v>
      </c>
      <c r="H35" s="119">
        <v>6163575.5700000003</v>
      </c>
      <c r="I35" s="118"/>
    </row>
    <row r="36" spans="1:9" x14ac:dyDescent="0.25">
      <c r="A36" s="97" t="s">
        <v>1140</v>
      </c>
      <c r="B36" s="96"/>
      <c r="C36" s="96"/>
      <c r="D36" s="119">
        <v>0</v>
      </c>
      <c r="E36" s="119">
        <v>6869989.0599999996</v>
      </c>
      <c r="F36" s="119">
        <v>5914763.7599999998</v>
      </c>
      <c r="G36" s="119">
        <v>6163575.5700000003</v>
      </c>
      <c r="H36" s="119">
        <v>6163575.5700000003</v>
      </c>
      <c r="I36" s="118"/>
    </row>
    <row r="37" spans="1:9" ht="57.75" customHeight="1" x14ac:dyDescent="0.25">
      <c r="A37" s="97" t="s">
        <v>1151</v>
      </c>
      <c r="B37" s="96" t="s">
        <v>1218</v>
      </c>
      <c r="C37" s="96" t="s">
        <v>1146</v>
      </c>
      <c r="D37" s="119">
        <v>0</v>
      </c>
      <c r="E37" s="119">
        <v>6869989.0599999996</v>
      </c>
      <c r="F37" s="119">
        <v>5914763.7599999998</v>
      </c>
      <c r="G37" s="119">
        <v>6163575.5700000003</v>
      </c>
      <c r="H37" s="119">
        <v>6163575.5700000003</v>
      </c>
      <c r="I37" s="118"/>
    </row>
    <row r="38" spans="1:9" x14ac:dyDescent="0.25">
      <c r="A38" s="97" t="s">
        <v>1134</v>
      </c>
      <c r="B38" s="96"/>
      <c r="C38" s="96"/>
      <c r="D38" s="119">
        <v>0</v>
      </c>
      <c r="E38" s="119">
        <v>38.17</v>
      </c>
      <c r="F38" s="119">
        <v>0</v>
      </c>
      <c r="G38" s="119">
        <v>0</v>
      </c>
      <c r="H38" s="119">
        <v>0</v>
      </c>
      <c r="I38" s="118"/>
    </row>
    <row r="39" spans="1:9" ht="24.75" customHeight="1" x14ac:dyDescent="0.25">
      <c r="A39" s="97" t="s">
        <v>1152</v>
      </c>
      <c r="B39" s="96" t="s">
        <v>1218</v>
      </c>
      <c r="C39" s="96" t="s">
        <v>103</v>
      </c>
      <c r="D39" s="119">
        <v>0</v>
      </c>
      <c r="E39" s="119">
        <v>38.17</v>
      </c>
      <c r="F39" s="119">
        <v>0</v>
      </c>
      <c r="G39" s="119">
        <v>0</v>
      </c>
      <c r="H39" s="119">
        <v>0</v>
      </c>
      <c r="I39" s="118"/>
    </row>
    <row r="40" spans="1:9" ht="33" customHeight="1" x14ac:dyDescent="0.25">
      <c r="A40" s="97" t="s">
        <v>1153</v>
      </c>
      <c r="B40" s="96"/>
      <c r="C40" s="96"/>
      <c r="D40" s="119">
        <v>0</v>
      </c>
      <c r="E40" s="119">
        <v>168494.26</v>
      </c>
      <c r="F40" s="119">
        <v>0</v>
      </c>
      <c r="G40" s="119">
        <v>0</v>
      </c>
      <c r="H40" s="119">
        <v>0</v>
      </c>
      <c r="I40" s="118"/>
    </row>
    <row r="41" spans="1:9" x14ac:dyDescent="0.25">
      <c r="A41" s="97" t="s">
        <v>1134</v>
      </c>
      <c r="B41" s="96"/>
      <c r="C41" s="96"/>
      <c r="D41" s="119">
        <v>0</v>
      </c>
      <c r="E41" s="119">
        <v>168494.26</v>
      </c>
      <c r="F41" s="119">
        <v>0</v>
      </c>
      <c r="G41" s="119">
        <v>0</v>
      </c>
      <c r="H41" s="119">
        <v>0</v>
      </c>
      <c r="I41" s="118"/>
    </row>
    <row r="42" spans="1:9" ht="41.25" customHeight="1" x14ac:dyDescent="0.25">
      <c r="A42" s="97" t="s">
        <v>1154</v>
      </c>
      <c r="B42" s="96" t="s">
        <v>1218</v>
      </c>
      <c r="C42" s="96" t="s">
        <v>1153</v>
      </c>
      <c r="D42" s="119">
        <v>0</v>
      </c>
      <c r="E42" s="119">
        <v>168494.26</v>
      </c>
      <c r="F42" s="119">
        <v>0</v>
      </c>
      <c r="G42" s="119">
        <v>0</v>
      </c>
      <c r="H42" s="119">
        <v>0</v>
      </c>
      <c r="I42" s="118"/>
    </row>
    <row r="43" spans="1:9" ht="16.5" customHeight="1" x14ac:dyDescent="0.25">
      <c r="A43" s="33" t="s">
        <v>1155</v>
      </c>
      <c r="B43" s="33"/>
      <c r="C43" s="33"/>
      <c r="D43" s="123">
        <v>329041691</v>
      </c>
      <c r="E43" s="123">
        <v>348199994.72000003</v>
      </c>
      <c r="F43" s="123">
        <v>19766494.129999999</v>
      </c>
      <c r="G43" s="123">
        <v>16641815.949999999</v>
      </c>
      <c r="H43" s="123">
        <v>16641815.949999999</v>
      </c>
      <c r="I43" s="88"/>
    </row>
    <row r="44" spans="1:9" ht="0" hidden="1" customHeight="1" x14ac:dyDescent="0.25"/>
    <row r="45" spans="1:9" ht="14.45" customHeight="1" x14ac:dyDescent="0.25"/>
  </sheetData>
  <mergeCells count="4">
    <mergeCell ref="A1:I1"/>
    <mergeCell ref="B2:H2"/>
    <mergeCell ref="A3:I3"/>
    <mergeCell ref="D4:H4"/>
  </mergeCells>
  <printOptions horizontalCentered="1"/>
  <pageMargins left="0.59055118110236227" right="0.19685039370078741" top="0.19685039370078741" bottom="0.39370078740157483" header="0.19685039370078741" footer="0.19685039370078741"/>
  <pageSetup scale="84" orientation="landscape" horizontalDpi="300" verticalDpi="300" r:id="rId1"/>
  <headerFooter alignWithMargins="0">
    <oddFooter>&amp;C&amp;"Arial,Regular"&amp;7&amp;P de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D19"/>
  <sheetViews>
    <sheetView showGridLines="0" topLeftCell="D1" workbookViewId="0">
      <pane ySplit="7" topLeftCell="A8" activePane="bottomLeft" state="frozenSplit"/>
      <selection pane="bottomLeft" activeCell="AC15" sqref="AC15"/>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4" width="9" style="23" customWidth="1"/>
    <col min="15" max="15" width="7" style="23" customWidth="1"/>
    <col min="16" max="18" width="9" style="23" customWidth="1"/>
    <col min="19" max="19" width="5.42578125" style="23" customWidth="1"/>
    <col min="20" max="20" width="5.28515625" style="23" customWidth="1"/>
    <col min="21" max="21" width="4.710937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75" customHeight="1" x14ac:dyDescent="0.25">
      <c r="A1" s="439" t="s">
        <v>1219</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22" t="s">
        <v>1220</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1156</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1157</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805</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20.25" customHeight="1" x14ac:dyDescent="0.25">
      <c r="A10" s="108" t="s">
        <v>324</v>
      </c>
      <c r="B10" s="109" t="s">
        <v>812</v>
      </c>
      <c r="C10" s="109" t="s">
        <v>813</v>
      </c>
      <c r="D10" s="109" t="s">
        <v>658</v>
      </c>
      <c r="E10" s="109" t="s">
        <v>659</v>
      </c>
      <c r="F10" s="109" t="s">
        <v>799</v>
      </c>
      <c r="G10" s="109" t="s">
        <v>325</v>
      </c>
      <c r="H10" s="109" t="s">
        <v>96</v>
      </c>
      <c r="I10" s="108" t="s">
        <v>808</v>
      </c>
      <c r="J10" s="109" t="s">
        <v>130</v>
      </c>
      <c r="K10" s="109" t="s">
        <v>809</v>
      </c>
      <c r="L10" s="110">
        <v>3661627</v>
      </c>
      <c r="M10" s="110">
        <v>3661627</v>
      </c>
      <c r="N10" s="110">
        <v>672979.89</v>
      </c>
      <c r="O10" s="110">
        <v>0</v>
      </c>
      <c r="P10" s="110">
        <v>672979.89</v>
      </c>
      <c r="Q10" s="110">
        <v>672979.89</v>
      </c>
      <c r="R10" s="110">
        <v>587728.01</v>
      </c>
      <c r="S10" s="111" t="s">
        <v>1158</v>
      </c>
      <c r="T10" s="111" t="s">
        <v>811</v>
      </c>
      <c r="U10" s="108" t="s">
        <v>1189</v>
      </c>
      <c r="V10" s="108" t="s">
        <v>335</v>
      </c>
      <c r="W10" s="108"/>
      <c r="X10" s="108" t="s">
        <v>335</v>
      </c>
      <c r="Y10" s="108"/>
      <c r="Z10" s="108"/>
      <c r="AA10" s="108"/>
      <c r="AB10" s="16">
        <v>43555</v>
      </c>
      <c r="AC10" s="112" t="s">
        <v>803</v>
      </c>
    </row>
    <row r="11" spans="1:29" x14ac:dyDescent="0.25">
      <c r="A11" s="96"/>
      <c r="B11" s="97"/>
      <c r="C11" s="97"/>
      <c r="D11" s="97"/>
      <c r="E11" s="98" t="s">
        <v>97</v>
      </c>
      <c r="F11" s="97"/>
      <c r="G11" s="97"/>
      <c r="H11" s="97"/>
      <c r="I11" s="97"/>
      <c r="J11" s="97"/>
      <c r="K11" s="97"/>
      <c r="L11" s="95">
        <v>3661627</v>
      </c>
      <c r="M11" s="95">
        <v>3661627</v>
      </c>
      <c r="N11" s="95">
        <v>672979.89</v>
      </c>
      <c r="O11" s="95">
        <v>0</v>
      </c>
      <c r="P11" s="95">
        <v>672979.89</v>
      </c>
      <c r="Q11" s="95">
        <v>672979.89</v>
      </c>
      <c r="R11" s="95">
        <v>587728.01</v>
      </c>
      <c r="S11" s="99" t="s">
        <v>1158</v>
      </c>
      <c r="T11" s="99" t="s">
        <v>811</v>
      </c>
      <c r="U11" s="100"/>
      <c r="V11" s="96"/>
      <c r="W11" s="96"/>
      <c r="X11" s="96"/>
      <c r="Y11" s="96"/>
      <c r="Z11" s="96"/>
      <c r="AA11" s="96"/>
      <c r="AB11" s="96"/>
      <c r="AC11" s="100"/>
    </row>
    <row r="12" spans="1:29" x14ac:dyDescent="0.25">
      <c r="A12" s="419" t="s">
        <v>804</v>
      </c>
      <c r="B12" s="328"/>
      <c r="C12" s="328"/>
      <c r="D12" s="329"/>
      <c r="E12" s="97"/>
      <c r="F12" s="97"/>
      <c r="G12" s="97"/>
      <c r="H12" s="97"/>
      <c r="I12" s="97"/>
      <c r="J12" s="97"/>
      <c r="K12" s="97"/>
      <c r="L12" s="95">
        <v>3661627</v>
      </c>
      <c r="M12" s="95">
        <v>3661627</v>
      </c>
      <c r="N12" s="95">
        <v>672979.89</v>
      </c>
      <c r="O12" s="95">
        <v>0</v>
      </c>
      <c r="P12" s="95">
        <v>672979.89</v>
      </c>
      <c r="Q12" s="95">
        <v>672979.89</v>
      </c>
      <c r="R12" s="95">
        <v>587728.01</v>
      </c>
      <c r="S12" s="99" t="s">
        <v>1158</v>
      </c>
      <c r="T12" s="99" t="s">
        <v>811</v>
      </c>
      <c r="U12" s="97"/>
      <c r="V12" s="97"/>
      <c r="W12" s="97"/>
      <c r="X12" s="97"/>
      <c r="Y12" s="97"/>
      <c r="Z12" s="97"/>
      <c r="AA12" s="97"/>
      <c r="AB12" s="97"/>
      <c r="AC12" s="97"/>
    </row>
    <row r="13" spans="1:29" ht="11.1" customHeight="1" x14ac:dyDescent="0.25">
      <c r="A13" s="418" t="s">
        <v>949</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row>
    <row r="14" spans="1:29" ht="9.9499999999999993" customHeight="1" x14ac:dyDescent="0.25">
      <c r="A14" s="418" t="s">
        <v>937</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row>
    <row r="15" spans="1:29" ht="60.75" customHeight="1" x14ac:dyDescent="0.25">
      <c r="A15" s="108" t="s">
        <v>324</v>
      </c>
      <c r="B15" s="109" t="s">
        <v>812</v>
      </c>
      <c r="C15" s="109" t="s">
        <v>813</v>
      </c>
      <c r="D15" s="109" t="s">
        <v>662</v>
      </c>
      <c r="E15" s="109" t="s">
        <v>663</v>
      </c>
      <c r="F15" s="109" t="s">
        <v>799</v>
      </c>
      <c r="G15" s="109" t="s">
        <v>325</v>
      </c>
      <c r="H15" s="109" t="s">
        <v>96</v>
      </c>
      <c r="I15" s="108" t="s">
        <v>939</v>
      </c>
      <c r="J15" s="109" t="s">
        <v>149</v>
      </c>
      <c r="K15" s="109" t="s">
        <v>918</v>
      </c>
      <c r="L15" s="110">
        <v>0</v>
      </c>
      <c r="M15" s="110">
        <v>74794.58</v>
      </c>
      <c r="N15" s="110">
        <v>0</v>
      </c>
      <c r="O15" s="110">
        <v>0</v>
      </c>
      <c r="P15" s="110">
        <v>0</v>
      </c>
      <c r="Q15" s="110">
        <v>0</v>
      </c>
      <c r="R15" s="110">
        <v>0</v>
      </c>
      <c r="S15" s="111" t="s">
        <v>811</v>
      </c>
      <c r="T15" s="111" t="s">
        <v>811</v>
      </c>
      <c r="U15" s="108" t="s">
        <v>1189</v>
      </c>
      <c r="V15" s="108"/>
      <c r="W15" s="108"/>
      <c r="X15" s="108"/>
      <c r="Y15" s="108"/>
      <c r="Z15" s="108"/>
      <c r="AA15" s="108"/>
      <c r="AB15" s="16">
        <v>43555</v>
      </c>
      <c r="AC15" s="112" t="s">
        <v>1231</v>
      </c>
    </row>
    <row r="16" spans="1:29" x14ac:dyDescent="0.25">
      <c r="A16" s="96"/>
      <c r="B16" s="97"/>
      <c r="C16" s="97"/>
      <c r="D16" s="97"/>
      <c r="E16" s="98" t="s">
        <v>97</v>
      </c>
      <c r="F16" s="97"/>
      <c r="G16" s="97"/>
      <c r="H16" s="97"/>
      <c r="I16" s="97"/>
      <c r="J16" s="97"/>
      <c r="K16" s="97"/>
      <c r="L16" s="95">
        <v>0</v>
      </c>
      <c r="M16" s="95">
        <v>74794.58</v>
      </c>
      <c r="N16" s="95">
        <v>0</v>
      </c>
      <c r="O16" s="95">
        <v>0</v>
      </c>
      <c r="P16" s="95">
        <v>0</v>
      </c>
      <c r="Q16" s="95">
        <v>0</v>
      </c>
      <c r="R16" s="95">
        <v>0</v>
      </c>
      <c r="S16" s="99" t="s">
        <v>811</v>
      </c>
      <c r="T16" s="99" t="s">
        <v>811</v>
      </c>
      <c r="U16" s="100"/>
      <c r="V16" s="96"/>
      <c r="W16" s="96"/>
      <c r="X16" s="96"/>
      <c r="Y16" s="96"/>
      <c r="Z16" s="96"/>
      <c r="AA16" s="96"/>
      <c r="AB16" s="96"/>
      <c r="AC16" s="100"/>
    </row>
    <row r="17" spans="1:29" x14ac:dyDescent="0.25">
      <c r="A17" s="419" t="s">
        <v>804</v>
      </c>
      <c r="B17" s="328"/>
      <c r="C17" s="328"/>
      <c r="D17" s="329"/>
      <c r="E17" s="97"/>
      <c r="F17" s="97"/>
      <c r="G17" s="97"/>
      <c r="H17" s="97"/>
      <c r="I17" s="97"/>
      <c r="J17" s="97"/>
      <c r="K17" s="97"/>
      <c r="L17" s="95">
        <v>0</v>
      </c>
      <c r="M17" s="95">
        <v>74794.58</v>
      </c>
      <c r="N17" s="95">
        <v>0</v>
      </c>
      <c r="O17" s="95">
        <v>0</v>
      </c>
      <c r="P17" s="95">
        <v>0</v>
      </c>
      <c r="Q17" s="95">
        <v>0</v>
      </c>
      <c r="R17" s="95">
        <v>0</v>
      </c>
      <c r="S17" s="99" t="s">
        <v>811</v>
      </c>
      <c r="T17" s="99" t="s">
        <v>811</v>
      </c>
      <c r="U17" s="97"/>
      <c r="V17" s="97"/>
      <c r="W17" s="97"/>
      <c r="X17" s="97"/>
      <c r="Y17" s="97"/>
      <c r="Z17" s="97"/>
      <c r="AA17" s="97"/>
      <c r="AB17" s="97"/>
      <c r="AC17" s="97"/>
    </row>
    <row r="18" spans="1:29" x14ac:dyDescent="0.25">
      <c r="A18" s="419" t="s">
        <v>1159</v>
      </c>
      <c r="B18" s="328"/>
      <c r="C18" s="328"/>
      <c r="D18" s="329"/>
      <c r="E18" s="97"/>
      <c r="F18" s="97"/>
      <c r="G18" s="97"/>
      <c r="H18" s="97"/>
      <c r="I18" s="97"/>
      <c r="J18" s="97"/>
      <c r="K18" s="97"/>
      <c r="L18" s="95">
        <v>3661627</v>
      </c>
      <c r="M18" s="95">
        <v>3736421.58</v>
      </c>
      <c r="N18" s="95">
        <v>672979.89</v>
      </c>
      <c r="O18" s="95">
        <v>0</v>
      </c>
      <c r="P18" s="95">
        <v>672979.89</v>
      </c>
      <c r="Q18" s="95">
        <v>672979.89</v>
      </c>
      <c r="R18" s="95">
        <v>587728.01</v>
      </c>
      <c r="S18" s="99" t="s">
        <v>1115</v>
      </c>
      <c r="T18" s="99" t="s">
        <v>811</v>
      </c>
      <c r="U18" s="97"/>
      <c r="V18" s="97"/>
      <c r="W18" s="97"/>
      <c r="X18" s="97"/>
      <c r="Y18" s="97"/>
      <c r="Z18" s="97"/>
      <c r="AA18" s="97"/>
      <c r="AB18" s="97"/>
      <c r="AC18" s="97"/>
    </row>
    <row r="19" spans="1:29" ht="10.5" customHeight="1" x14ac:dyDescent="0.25"/>
  </sheetData>
  <mergeCells count="15">
    <mergeCell ref="A1:AC1"/>
    <mergeCell ref="A2:AC2"/>
    <mergeCell ref="A3:AC3"/>
    <mergeCell ref="A4:AC4"/>
    <mergeCell ref="A5:AC5"/>
    <mergeCell ref="O6:Q6"/>
    <mergeCell ref="S6:T6"/>
    <mergeCell ref="V6:AB6"/>
    <mergeCell ref="A8:AC8"/>
    <mergeCell ref="A9:AC9"/>
    <mergeCell ref="A13:AC13"/>
    <mergeCell ref="A14:AC14"/>
    <mergeCell ref="A17:D17"/>
    <mergeCell ref="A18:D18"/>
    <mergeCell ref="A12:D12"/>
  </mergeCells>
  <printOptions horizontalCentered="1"/>
  <pageMargins left="0.78740157480314965" right="7.874015748031496E-2" top="7.874015748031496E-2" bottom="0.35433070866141736" header="7.874015748031496E-2" footer="7.874015748031496E-2"/>
  <pageSetup paperSize="5" scale="83" orientation="landscape" horizontalDpi="300" verticalDpi="300" r:id="rId1"/>
  <headerFooter alignWithMargins="0">
    <oddFooter>&amp;C&amp;"Arial,Normal"&amp;5
&amp;"-,Normal"&amp;P de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D14"/>
  <sheetViews>
    <sheetView showGridLines="0" workbookViewId="0">
      <pane ySplit="7" topLeftCell="A8" activePane="bottomLeft" state="frozenSplit"/>
      <selection activeCell="M14" sqref="M14"/>
      <selection pane="bottomLeft" activeCell="AB10" sqref="AB10:AC10"/>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7" width="7" style="23" customWidth="1"/>
    <col min="18" max="18" width="5.85546875" style="23" customWidth="1"/>
    <col min="19" max="19" width="5.42578125" style="23" customWidth="1"/>
    <col min="20" max="20" width="5.28515625" style="23" customWidth="1"/>
    <col min="21" max="21" width="5.570312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75" customHeight="1" x14ac:dyDescent="0.25">
      <c r="A1" s="439" t="s">
        <v>1232</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22" t="s">
        <v>1230</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1160</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1161</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20.25" customHeight="1" x14ac:dyDescent="0.25">
      <c r="A10" s="108" t="s">
        <v>324</v>
      </c>
      <c r="B10" s="109" t="s">
        <v>812</v>
      </c>
      <c r="C10" s="109" t="s">
        <v>813</v>
      </c>
      <c r="D10" s="109" t="s">
        <v>660</v>
      </c>
      <c r="E10" s="109" t="s">
        <v>661</v>
      </c>
      <c r="F10" s="109" t="s">
        <v>799</v>
      </c>
      <c r="G10" s="109" t="s">
        <v>325</v>
      </c>
      <c r="H10" s="109" t="s">
        <v>96</v>
      </c>
      <c r="I10" s="108" t="s">
        <v>939</v>
      </c>
      <c r="J10" s="109" t="s">
        <v>130</v>
      </c>
      <c r="K10" s="109" t="s">
        <v>918</v>
      </c>
      <c r="L10" s="110">
        <v>0</v>
      </c>
      <c r="M10" s="110">
        <v>22076.84</v>
      </c>
      <c r="N10" s="110">
        <v>0</v>
      </c>
      <c r="O10" s="110">
        <v>0</v>
      </c>
      <c r="P10" s="110">
        <v>0</v>
      </c>
      <c r="Q10" s="110">
        <v>0</v>
      </c>
      <c r="R10" s="110">
        <v>0</v>
      </c>
      <c r="S10" s="111" t="s">
        <v>811</v>
      </c>
      <c r="T10" s="111" t="s">
        <v>811</v>
      </c>
      <c r="U10" s="108" t="s">
        <v>1189</v>
      </c>
      <c r="V10" s="108"/>
      <c r="W10" s="108"/>
      <c r="X10" s="108"/>
      <c r="Y10" s="108"/>
      <c r="Z10" s="108"/>
      <c r="AA10" s="108"/>
      <c r="AB10" s="16">
        <v>43555</v>
      </c>
      <c r="AC10" s="112" t="s">
        <v>1231</v>
      </c>
    </row>
    <row r="11" spans="1:29" x14ac:dyDescent="0.25">
      <c r="A11" s="96"/>
      <c r="B11" s="97"/>
      <c r="C11" s="97"/>
      <c r="D11" s="97"/>
      <c r="E11" s="98" t="s">
        <v>97</v>
      </c>
      <c r="F11" s="97"/>
      <c r="G11" s="97"/>
      <c r="H11" s="97"/>
      <c r="I11" s="97"/>
      <c r="J11" s="97"/>
      <c r="K11" s="97"/>
      <c r="L11" s="95">
        <v>0</v>
      </c>
      <c r="M11" s="95">
        <v>22076.84</v>
      </c>
      <c r="N11" s="95">
        <v>0</v>
      </c>
      <c r="O11" s="95">
        <v>0</v>
      </c>
      <c r="P11" s="95">
        <v>0</v>
      </c>
      <c r="Q11" s="95">
        <v>0</v>
      </c>
      <c r="R11" s="95">
        <v>0</v>
      </c>
      <c r="S11" s="99" t="s">
        <v>811</v>
      </c>
      <c r="T11" s="99" t="s">
        <v>811</v>
      </c>
      <c r="U11" s="100"/>
      <c r="V11" s="96"/>
      <c r="W11" s="96"/>
      <c r="X11" s="96"/>
      <c r="Y11" s="96"/>
      <c r="Z11" s="96"/>
      <c r="AA11" s="96"/>
      <c r="AB11" s="96"/>
      <c r="AC11" s="100"/>
    </row>
    <row r="12" spans="1:29" x14ac:dyDescent="0.25">
      <c r="A12" s="419" t="s">
        <v>804</v>
      </c>
      <c r="B12" s="328"/>
      <c r="C12" s="328"/>
      <c r="D12" s="329"/>
      <c r="E12" s="97"/>
      <c r="F12" s="97"/>
      <c r="G12" s="97"/>
      <c r="H12" s="97"/>
      <c r="I12" s="97"/>
      <c r="J12" s="97"/>
      <c r="K12" s="97"/>
      <c r="L12" s="95">
        <v>0</v>
      </c>
      <c r="M12" s="95">
        <v>22076.84</v>
      </c>
      <c r="N12" s="95">
        <v>0</v>
      </c>
      <c r="O12" s="95">
        <v>0</v>
      </c>
      <c r="P12" s="95">
        <v>0</v>
      </c>
      <c r="Q12" s="95">
        <v>0</v>
      </c>
      <c r="R12" s="95">
        <v>0</v>
      </c>
      <c r="S12" s="99" t="s">
        <v>811</v>
      </c>
      <c r="T12" s="99" t="s">
        <v>811</v>
      </c>
      <c r="U12" s="97"/>
      <c r="V12" s="97"/>
      <c r="W12" s="97"/>
      <c r="X12" s="97"/>
      <c r="Y12" s="97"/>
      <c r="Z12" s="97"/>
      <c r="AA12" s="97"/>
      <c r="AB12" s="97"/>
      <c r="AC12" s="97"/>
    </row>
    <row r="13" spans="1:29" x14ac:dyDescent="0.25">
      <c r="A13" s="419" t="s">
        <v>1043</v>
      </c>
      <c r="B13" s="328"/>
      <c r="C13" s="328"/>
      <c r="D13" s="329"/>
      <c r="E13" s="97"/>
      <c r="F13" s="97"/>
      <c r="G13" s="97"/>
      <c r="H13" s="97"/>
      <c r="I13" s="97"/>
      <c r="J13" s="97"/>
      <c r="K13" s="97"/>
      <c r="L13" s="95">
        <v>0</v>
      </c>
      <c r="M13" s="95">
        <v>22076.84</v>
      </c>
      <c r="N13" s="95">
        <v>0</v>
      </c>
      <c r="O13" s="95">
        <v>0</v>
      </c>
      <c r="P13" s="95">
        <v>0</v>
      </c>
      <c r="Q13" s="95">
        <v>0</v>
      </c>
      <c r="R13" s="95">
        <v>0</v>
      </c>
      <c r="S13" s="99" t="s">
        <v>811</v>
      </c>
      <c r="T13" s="99" t="s">
        <v>811</v>
      </c>
      <c r="U13" s="97"/>
      <c r="V13" s="97"/>
      <c r="W13" s="97"/>
      <c r="X13" s="97"/>
      <c r="Y13" s="97"/>
      <c r="Z13" s="97"/>
      <c r="AA13" s="97"/>
      <c r="AB13" s="97"/>
      <c r="AC13" s="97"/>
    </row>
    <row r="14" spans="1:29" ht="10.5" customHeight="1" x14ac:dyDescent="0.25"/>
  </sheetData>
  <mergeCells count="12">
    <mergeCell ref="A1:AC1"/>
    <mergeCell ref="A2:AC2"/>
    <mergeCell ref="A3:AC3"/>
    <mergeCell ref="A4:AC4"/>
    <mergeCell ref="A5:AC5"/>
    <mergeCell ref="A12:D12"/>
    <mergeCell ref="A13:D13"/>
    <mergeCell ref="O6:Q6"/>
    <mergeCell ref="S6:T6"/>
    <mergeCell ref="V6:AB6"/>
    <mergeCell ref="A8:AC8"/>
    <mergeCell ref="A9:AC9"/>
  </mergeCells>
  <printOptions horizontalCentered="1"/>
  <pageMargins left="0.78740157480314965" right="7.874015748031496E-2" top="7.874015748031496E-2" bottom="0.35433070866141736" header="7.874015748031496E-2" footer="7.874015748031496E-2"/>
  <pageSetup paperSize="5" scale="84" orientation="landscape" horizontalDpi="300" verticalDpi="300" r:id="rId1"/>
  <headerFooter alignWithMargins="0">
    <oddFooter>&amp;C&amp;"Arial,Normal"&amp;5
&amp;"-,Normal"&amp;P de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D8"/>
  <sheetViews>
    <sheetView showGridLines="0" workbookViewId="0">
      <pane ySplit="7" topLeftCell="A8" activePane="bottomLeft" state="frozenSplit"/>
      <selection activeCell="M14" sqref="M14"/>
      <selection pane="bottomLeft" activeCell="A2" sqref="A2:AC2"/>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7" width="7" style="23" customWidth="1"/>
    <col min="18" max="18" width="5.85546875" style="23" customWidth="1"/>
    <col min="19" max="19" width="5.42578125" style="23" customWidth="1"/>
    <col min="20" max="20" width="5.28515625" style="23" customWidth="1"/>
    <col min="21" max="21" width="5.14062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75" customHeight="1" x14ac:dyDescent="0.25">
      <c r="A1" s="439" t="s">
        <v>1233</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22" t="s">
        <v>1229</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1162</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1163</v>
      </c>
      <c r="V7" s="103" t="s">
        <v>787</v>
      </c>
      <c r="W7" s="103" t="s">
        <v>788</v>
      </c>
      <c r="X7" s="103" t="s">
        <v>789</v>
      </c>
      <c r="Y7" s="103" t="s">
        <v>790</v>
      </c>
      <c r="Z7" s="103" t="s">
        <v>791</v>
      </c>
      <c r="AA7" s="103" t="s">
        <v>792</v>
      </c>
      <c r="AB7" s="103" t="s">
        <v>793</v>
      </c>
      <c r="AC7" s="77" t="s">
        <v>794</v>
      </c>
    </row>
    <row r="8" spans="1:29" ht="10.5" customHeight="1" x14ac:dyDescent="0.25"/>
  </sheetData>
  <mergeCells count="8">
    <mergeCell ref="O6:Q6"/>
    <mergeCell ref="S6:T6"/>
    <mergeCell ref="V6:AB6"/>
    <mergeCell ref="A1:AC1"/>
    <mergeCell ref="A2:AC2"/>
    <mergeCell ref="A3:AC3"/>
    <mergeCell ref="A4:AC4"/>
    <mergeCell ref="A5:AC5"/>
  </mergeCells>
  <printOptions horizontalCentered="1"/>
  <pageMargins left="0.78740157480314965" right="7.874015748031496E-2" top="7.874015748031496E-2" bottom="0.35433070866141736" header="7.874015748031496E-2" footer="7.874015748031496E-2"/>
  <pageSetup paperSize="5" scale="84" orientation="landscape" horizontalDpi="300" verticalDpi="300" r:id="rId1"/>
  <headerFooter alignWithMargins="0">
    <oddFooter>&amp;C&amp;"Arial,Normal"&amp;5
&amp;"-,Normal"&amp;P de &amp;N</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D14"/>
  <sheetViews>
    <sheetView showGridLines="0" workbookViewId="0">
      <pane ySplit="7" topLeftCell="A8" activePane="bottomLeft" state="frozenSplit"/>
      <selection activeCell="P19" sqref="P19"/>
      <selection pane="bottomLeft" activeCell="W10" sqref="W10"/>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7" width="7" style="23" customWidth="1"/>
    <col min="18" max="18" width="5.85546875" style="23" customWidth="1"/>
    <col min="19" max="19" width="5.42578125" style="23" customWidth="1"/>
    <col min="20" max="20" width="5.28515625" style="23" customWidth="1"/>
    <col min="21" max="21" width="5.710937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75" customHeight="1" x14ac:dyDescent="0.25">
      <c r="A1" s="439" t="s">
        <v>1234</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22" t="s">
        <v>1228</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1164</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1165</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47.25" customHeight="1" x14ac:dyDescent="0.25">
      <c r="A10" s="108" t="s">
        <v>324</v>
      </c>
      <c r="B10" s="109" t="s">
        <v>923</v>
      </c>
      <c r="C10" s="109" t="s">
        <v>924</v>
      </c>
      <c r="D10" s="109" t="s">
        <v>405</v>
      </c>
      <c r="E10" s="109" t="s">
        <v>406</v>
      </c>
      <c r="F10" s="109" t="s">
        <v>799</v>
      </c>
      <c r="G10" s="109" t="s">
        <v>325</v>
      </c>
      <c r="H10" s="109" t="s">
        <v>99</v>
      </c>
      <c r="I10" s="108" t="s">
        <v>939</v>
      </c>
      <c r="J10" s="109" t="s">
        <v>130</v>
      </c>
      <c r="K10" s="109" t="s">
        <v>918</v>
      </c>
      <c r="L10" s="110">
        <v>0</v>
      </c>
      <c r="M10" s="110">
        <v>39868.33</v>
      </c>
      <c r="N10" s="110">
        <v>0</v>
      </c>
      <c r="O10" s="110">
        <v>0</v>
      </c>
      <c r="P10" s="110">
        <v>0</v>
      </c>
      <c r="Q10" s="110">
        <v>0</v>
      </c>
      <c r="R10" s="110">
        <v>0</v>
      </c>
      <c r="S10" s="111" t="s">
        <v>811</v>
      </c>
      <c r="T10" s="111" t="s">
        <v>811</v>
      </c>
      <c r="U10" s="108" t="s">
        <v>1189</v>
      </c>
      <c r="V10" s="108"/>
      <c r="W10" s="108"/>
      <c r="X10" s="108"/>
      <c r="Y10" s="108"/>
      <c r="Z10" s="108"/>
      <c r="AA10" s="108"/>
      <c r="AB10" s="16">
        <v>43555</v>
      </c>
      <c r="AC10" s="112" t="s">
        <v>1231</v>
      </c>
    </row>
    <row r="11" spans="1:29" x14ac:dyDescent="0.25">
      <c r="A11" s="96"/>
      <c r="B11" s="97"/>
      <c r="C11" s="97"/>
      <c r="D11" s="97"/>
      <c r="E11" s="98" t="s">
        <v>97</v>
      </c>
      <c r="F11" s="97"/>
      <c r="G11" s="97"/>
      <c r="H11" s="97"/>
      <c r="I11" s="97"/>
      <c r="J11" s="97"/>
      <c r="K11" s="97"/>
      <c r="L11" s="95">
        <v>0</v>
      </c>
      <c r="M11" s="95">
        <v>39868.33</v>
      </c>
      <c r="N11" s="95">
        <v>0</v>
      </c>
      <c r="O11" s="95">
        <v>0</v>
      </c>
      <c r="P11" s="95">
        <v>0</v>
      </c>
      <c r="Q11" s="95">
        <v>0</v>
      </c>
      <c r="R11" s="95">
        <v>0</v>
      </c>
      <c r="S11" s="99" t="s">
        <v>811</v>
      </c>
      <c r="T11" s="99" t="s">
        <v>811</v>
      </c>
      <c r="U11" s="100"/>
      <c r="V11" s="96"/>
      <c r="W11" s="96"/>
      <c r="X11" s="96"/>
      <c r="Y11" s="96"/>
      <c r="Z11" s="96"/>
      <c r="AA11" s="96"/>
      <c r="AB11" s="96"/>
      <c r="AC11" s="100"/>
    </row>
    <row r="12" spans="1:29" x14ac:dyDescent="0.25">
      <c r="A12" s="419" t="s">
        <v>804</v>
      </c>
      <c r="B12" s="328"/>
      <c r="C12" s="328"/>
      <c r="D12" s="329"/>
      <c r="E12" s="97"/>
      <c r="F12" s="97"/>
      <c r="G12" s="97"/>
      <c r="H12" s="97"/>
      <c r="I12" s="97"/>
      <c r="J12" s="97"/>
      <c r="K12" s="97"/>
      <c r="L12" s="95">
        <v>0</v>
      </c>
      <c r="M12" s="95">
        <v>39868.33</v>
      </c>
      <c r="N12" s="95">
        <v>0</v>
      </c>
      <c r="O12" s="95">
        <v>0</v>
      </c>
      <c r="P12" s="95">
        <v>0</v>
      </c>
      <c r="Q12" s="95">
        <v>0</v>
      </c>
      <c r="R12" s="95">
        <v>0</v>
      </c>
      <c r="S12" s="99" t="s">
        <v>811</v>
      </c>
      <c r="T12" s="99" t="s">
        <v>811</v>
      </c>
      <c r="U12" s="97"/>
      <c r="V12" s="97"/>
      <c r="W12" s="97"/>
      <c r="X12" s="97"/>
      <c r="Y12" s="97"/>
      <c r="Z12" s="97"/>
      <c r="AA12" s="97"/>
      <c r="AB12" s="97"/>
      <c r="AC12" s="97"/>
    </row>
    <row r="13" spans="1:29" x14ac:dyDescent="0.25">
      <c r="A13" s="419" t="s">
        <v>1043</v>
      </c>
      <c r="B13" s="328"/>
      <c r="C13" s="328"/>
      <c r="D13" s="329"/>
      <c r="E13" s="97"/>
      <c r="F13" s="97"/>
      <c r="G13" s="97"/>
      <c r="H13" s="97"/>
      <c r="I13" s="97"/>
      <c r="J13" s="97"/>
      <c r="K13" s="97"/>
      <c r="L13" s="95">
        <v>0</v>
      </c>
      <c r="M13" s="95">
        <v>39868.33</v>
      </c>
      <c r="N13" s="95">
        <v>0</v>
      </c>
      <c r="O13" s="95">
        <v>0</v>
      </c>
      <c r="P13" s="95">
        <v>0</v>
      </c>
      <c r="Q13" s="95">
        <v>0</v>
      </c>
      <c r="R13" s="95">
        <v>0</v>
      </c>
      <c r="S13" s="99" t="s">
        <v>811</v>
      </c>
      <c r="T13" s="99" t="s">
        <v>811</v>
      </c>
      <c r="U13" s="97"/>
      <c r="V13" s="97"/>
      <c r="W13" s="97"/>
      <c r="X13" s="97"/>
      <c r="Y13" s="97"/>
      <c r="Z13" s="97"/>
      <c r="AA13" s="97"/>
      <c r="AB13" s="97"/>
      <c r="AC13" s="97"/>
    </row>
    <row r="14" spans="1:29" ht="10.5" customHeight="1" x14ac:dyDescent="0.25"/>
  </sheetData>
  <mergeCells count="12">
    <mergeCell ref="A1:AC1"/>
    <mergeCell ref="A2:AC2"/>
    <mergeCell ref="A3:AC3"/>
    <mergeCell ref="A4:AC4"/>
    <mergeCell ref="A5:AC5"/>
    <mergeCell ref="A12:D12"/>
    <mergeCell ref="A13:D13"/>
    <mergeCell ref="O6:Q6"/>
    <mergeCell ref="S6:T6"/>
    <mergeCell ref="V6:AB6"/>
    <mergeCell ref="A8:AC8"/>
    <mergeCell ref="A9:AC9"/>
  </mergeCells>
  <printOptions horizontalCentered="1"/>
  <pageMargins left="0.78740157480314965" right="7.874015748031496E-2" top="7.874015748031496E-2" bottom="0.35433070866141736" header="7.874015748031496E-2" footer="7.874015748031496E-2"/>
  <pageSetup paperSize="5" scale="84" orientation="landscape" horizontalDpi="300" verticalDpi="300" r:id="rId1"/>
  <headerFooter alignWithMargins="0">
    <oddFooter>&amp;C&amp;"Arial,Normal"&amp;5
&amp;"-,Normal"&amp;P de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D15"/>
  <sheetViews>
    <sheetView showGridLines="0" topLeftCell="H1" workbookViewId="0">
      <pane ySplit="7" topLeftCell="A8" activePane="bottomLeft" state="frozenSplit"/>
      <selection activeCell="P19" sqref="P19"/>
      <selection pane="bottomLeft" activeCell="A9" sqref="A9:AC9"/>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2" width="8.7109375" style="23" customWidth="1"/>
    <col min="13" max="13" width="9.5703125" style="23" customWidth="1"/>
    <col min="14" max="14" width="9.42578125" style="23" customWidth="1"/>
    <col min="15" max="15" width="7" style="23" customWidth="1"/>
    <col min="16" max="18" width="9.85546875" style="23" customWidth="1"/>
    <col min="19" max="19" width="5.42578125" style="23" customWidth="1"/>
    <col min="20" max="20" width="5.28515625" style="23" customWidth="1"/>
    <col min="21" max="21" width="4.710937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75" customHeight="1" x14ac:dyDescent="0.25">
      <c r="A1" s="439" t="s">
        <v>1235</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22" t="s">
        <v>1227</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1166</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1167</v>
      </c>
      <c r="V7" s="103" t="s">
        <v>787</v>
      </c>
      <c r="W7" s="103" t="s">
        <v>788</v>
      </c>
      <c r="X7" s="103" t="s">
        <v>789</v>
      </c>
      <c r="Y7" s="103" t="s">
        <v>790</v>
      </c>
      <c r="Z7" s="103" t="s">
        <v>791</v>
      </c>
      <c r="AA7" s="103" t="s">
        <v>792</v>
      </c>
      <c r="AB7" s="103" t="s">
        <v>793</v>
      </c>
      <c r="AC7" s="77" t="s">
        <v>794</v>
      </c>
    </row>
    <row r="8" spans="1:29" ht="11.1" customHeight="1" x14ac:dyDescent="0.25">
      <c r="A8" s="418" t="s">
        <v>945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805</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67.5" customHeight="1" x14ac:dyDescent="0.25">
      <c r="A10" s="108" t="s">
        <v>324</v>
      </c>
      <c r="B10" s="109" t="s">
        <v>1063</v>
      </c>
      <c r="C10" s="109" t="s">
        <v>1064</v>
      </c>
      <c r="D10" s="109" t="s">
        <v>507</v>
      </c>
      <c r="E10" s="109" t="s">
        <v>508</v>
      </c>
      <c r="F10" s="109" t="s">
        <v>799</v>
      </c>
      <c r="G10" s="109" t="s">
        <v>325</v>
      </c>
      <c r="H10" s="109" t="s">
        <v>100</v>
      </c>
      <c r="I10" s="108" t="s">
        <v>808</v>
      </c>
      <c r="J10" s="109" t="s">
        <v>146</v>
      </c>
      <c r="K10" s="109" t="s">
        <v>1104</v>
      </c>
      <c r="L10" s="110">
        <v>0</v>
      </c>
      <c r="M10" s="110">
        <v>2476507.98</v>
      </c>
      <c r="N10" s="110">
        <v>1942907.76</v>
      </c>
      <c r="O10" s="110">
        <v>0</v>
      </c>
      <c r="P10" s="110">
        <v>1942907.76</v>
      </c>
      <c r="Q10" s="110">
        <v>1942907.76</v>
      </c>
      <c r="R10" s="110">
        <v>1942907.76</v>
      </c>
      <c r="S10" s="111" t="s">
        <v>1168</v>
      </c>
      <c r="T10" s="111" t="s">
        <v>802</v>
      </c>
      <c r="U10" s="108" t="s">
        <v>1191</v>
      </c>
      <c r="V10" s="108" t="s">
        <v>500</v>
      </c>
      <c r="W10" s="108" t="s">
        <v>500</v>
      </c>
      <c r="X10" s="108" t="s">
        <v>500</v>
      </c>
      <c r="Y10" s="108"/>
      <c r="Z10" s="108"/>
      <c r="AA10" s="108"/>
      <c r="AB10" s="16">
        <v>43555</v>
      </c>
      <c r="AC10" s="112" t="s">
        <v>803</v>
      </c>
    </row>
    <row r="11" spans="1:29" ht="47.25" customHeight="1" x14ac:dyDescent="0.25">
      <c r="A11" s="108" t="s">
        <v>821</v>
      </c>
      <c r="B11" s="109" t="s">
        <v>1063</v>
      </c>
      <c r="C11" s="109" t="s">
        <v>1064</v>
      </c>
      <c r="D11" s="109" t="s">
        <v>510</v>
      </c>
      <c r="E11" s="109" t="s">
        <v>511</v>
      </c>
      <c r="F11" s="109" t="s">
        <v>799</v>
      </c>
      <c r="G11" s="109" t="s">
        <v>325</v>
      </c>
      <c r="H11" s="109" t="s">
        <v>100</v>
      </c>
      <c r="I11" s="108" t="s">
        <v>808</v>
      </c>
      <c r="J11" s="109" t="s">
        <v>146</v>
      </c>
      <c r="K11" s="109" t="s">
        <v>1106</v>
      </c>
      <c r="L11" s="110">
        <v>0</v>
      </c>
      <c r="M11" s="110">
        <v>4997611.8899999997</v>
      </c>
      <c r="N11" s="110">
        <v>4695490.3</v>
      </c>
      <c r="O11" s="110">
        <v>0</v>
      </c>
      <c r="P11" s="110">
        <v>4695490.3</v>
      </c>
      <c r="Q11" s="110">
        <v>4695490.3</v>
      </c>
      <c r="R11" s="110">
        <v>4695490.3</v>
      </c>
      <c r="S11" s="111" t="s">
        <v>1169</v>
      </c>
      <c r="T11" s="111" t="s">
        <v>802</v>
      </c>
      <c r="U11" s="108" t="s">
        <v>1191</v>
      </c>
      <c r="V11" s="108" t="s">
        <v>506</v>
      </c>
      <c r="W11" s="108" t="s">
        <v>506</v>
      </c>
      <c r="X11" s="108" t="s">
        <v>506</v>
      </c>
      <c r="Y11" s="108"/>
      <c r="Z11" s="108"/>
      <c r="AA11" s="108"/>
      <c r="AB11" s="16">
        <v>43555</v>
      </c>
      <c r="AC11" s="112" t="s">
        <v>803</v>
      </c>
    </row>
    <row r="12" spans="1:29" ht="16.5" customHeight="1" x14ac:dyDescent="0.25">
      <c r="A12" s="96"/>
      <c r="B12" s="97"/>
      <c r="C12" s="97"/>
      <c r="D12" s="97"/>
      <c r="E12" s="98" t="s">
        <v>97</v>
      </c>
      <c r="F12" s="97"/>
      <c r="G12" s="97"/>
      <c r="H12" s="97"/>
      <c r="I12" s="97"/>
      <c r="J12" s="97"/>
      <c r="K12" s="97"/>
      <c r="L12" s="95">
        <v>0</v>
      </c>
      <c r="M12" s="95">
        <v>7474119.8700000001</v>
      </c>
      <c r="N12" s="95">
        <v>6638398.0599999996</v>
      </c>
      <c r="O12" s="95">
        <v>0</v>
      </c>
      <c r="P12" s="95">
        <v>6638398.0599999996</v>
      </c>
      <c r="Q12" s="95">
        <v>6638398.0599999996</v>
      </c>
      <c r="R12" s="95">
        <v>6638398.0599999996</v>
      </c>
      <c r="S12" s="99" t="s">
        <v>1118</v>
      </c>
      <c r="T12" s="99" t="s">
        <v>802</v>
      </c>
      <c r="U12" s="100"/>
      <c r="V12" s="96"/>
      <c r="W12" s="96"/>
      <c r="X12" s="96"/>
      <c r="Y12" s="96"/>
      <c r="Z12" s="96"/>
      <c r="AA12" s="96"/>
      <c r="AB12" s="96"/>
      <c r="AC12" s="100"/>
    </row>
    <row r="13" spans="1:29" ht="16.5" customHeight="1" x14ac:dyDescent="0.25">
      <c r="A13" s="419" t="s">
        <v>1170</v>
      </c>
      <c r="B13" s="328"/>
      <c r="C13" s="328"/>
      <c r="D13" s="329"/>
      <c r="E13" s="97"/>
      <c r="F13" s="97"/>
      <c r="G13" s="97"/>
      <c r="H13" s="97"/>
      <c r="I13" s="97"/>
      <c r="J13" s="97"/>
      <c r="K13" s="97"/>
      <c r="L13" s="95">
        <v>0</v>
      </c>
      <c r="M13" s="95">
        <v>7474119.8700000001</v>
      </c>
      <c r="N13" s="95">
        <v>6638398.0599999996</v>
      </c>
      <c r="O13" s="95">
        <v>0</v>
      </c>
      <c r="P13" s="95">
        <v>6638398.0599999996</v>
      </c>
      <c r="Q13" s="95">
        <v>6638398.0599999996</v>
      </c>
      <c r="R13" s="95">
        <v>6638398.0599999996</v>
      </c>
      <c r="S13" s="99" t="s">
        <v>1118</v>
      </c>
      <c r="T13" s="99" t="s">
        <v>802</v>
      </c>
      <c r="U13" s="97"/>
      <c r="V13" s="97"/>
      <c r="W13" s="97"/>
      <c r="X13" s="97"/>
      <c r="Y13" s="97"/>
      <c r="Z13" s="97"/>
      <c r="AA13" s="97"/>
      <c r="AB13" s="97"/>
      <c r="AC13" s="97"/>
    </row>
    <row r="14" spans="1:29" ht="16.5" customHeight="1" x14ac:dyDescent="0.25">
      <c r="A14" s="419" t="s">
        <v>1159</v>
      </c>
      <c r="B14" s="328"/>
      <c r="C14" s="328"/>
      <c r="D14" s="329"/>
      <c r="E14" s="97"/>
      <c r="F14" s="97"/>
      <c r="G14" s="97"/>
      <c r="H14" s="97"/>
      <c r="I14" s="97"/>
      <c r="J14" s="97"/>
      <c r="K14" s="97"/>
      <c r="L14" s="95">
        <v>0</v>
      </c>
      <c r="M14" s="95">
        <v>7474119.8700000001</v>
      </c>
      <c r="N14" s="95">
        <v>6638398.0599999996</v>
      </c>
      <c r="O14" s="95">
        <v>0</v>
      </c>
      <c r="P14" s="95">
        <v>6638398.0599999996</v>
      </c>
      <c r="Q14" s="95">
        <v>6638398.0599999996</v>
      </c>
      <c r="R14" s="95">
        <v>6638398.0599999996</v>
      </c>
      <c r="S14" s="99" t="s">
        <v>1118</v>
      </c>
      <c r="T14" s="99" t="s">
        <v>802</v>
      </c>
      <c r="U14" s="97"/>
      <c r="V14" s="97"/>
      <c r="W14" s="97"/>
      <c r="X14" s="97"/>
      <c r="Y14" s="97"/>
      <c r="Z14" s="97"/>
      <c r="AA14" s="97"/>
      <c r="AB14" s="97"/>
      <c r="AC14" s="97"/>
    </row>
    <row r="15" spans="1:29" ht="10.5" customHeight="1" x14ac:dyDescent="0.25"/>
  </sheetData>
  <mergeCells count="12">
    <mergeCell ref="A1:AC1"/>
    <mergeCell ref="A2:AC2"/>
    <mergeCell ref="A3:AC3"/>
    <mergeCell ref="A4:AC4"/>
    <mergeCell ref="A5:AC5"/>
    <mergeCell ref="A13:D13"/>
    <mergeCell ref="A14:D14"/>
    <mergeCell ref="O6:Q6"/>
    <mergeCell ref="S6:T6"/>
    <mergeCell ref="V6:AB6"/>
    <mergeCell ref="A8:AC8"/>
    <mergeCell ref="A9:AC9"/>
  </mergeCells>
  <printOptions horizontalCentered="1"/>
  <pageMargins left="0.78740157480314965" right="7.874015748031496E-2" top="7.874015748031496E-2" bottom="0.35433070866141736" header="7.874015748031496E-2" footer="7.874015748031496E-2"/>
  <pageSetup paperSize="5" scale="80" orientation="landscape" horizontalDpi="300" verticalDpi="300" r:id="rId1"/>
  <headerFooter alignWithMargins="0">
    <oddFooter>&amp;C&amp;"Arial,Normal"&amp;5
&amp;"-,Normal"&amp;P de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D14"/>
  <sheetViews>
    <sheetView showGridLines="0" topLeftCell="E1" workbookViewId="0">
      <pane ySplit="7" topLeftCell="A8" activePane="bottomLeft" state="frozenSplit"/>
      <selection activeCell="P19" sqref="P19"/>
      <selection pane="bottomLeft" activeCell="P7" sqref="P7"/>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7" width="7" style="23" customWidth="1"/>
    <col min="18" max="18" width="5.85546875" style="23" customWidth="1"/>
    <col min="19" max="19" width="5.42578125" style="23" customWidth="1"/>
    <col min="20" max="20" width="5.28515625" style="23" customWidth="1"/>
    <col min="21" max="21" width="4.8554687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75" customHeight="1" x14ac:dyDescent="0.25">
      <c r="A1" s="439" t="s">
        <v>1236</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22" t="s">
        <v>1226</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1171</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1172</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47.25" customHeight="1" x14ac:dyDescent="0.25">
      <c r="A10" s="108" t="s">
        <v>324</v>
      </c>
      <c r="B10" s="109" t="s">
        <v>923</v>
      </c>
      <c r="C10" s="109" t="s">
        <v>924</v>
      </c>
      <c r="D10" s="109" t="s">
        <v>407</v>
      </c>
      <c r="E10" s="109" t="s">
        <v>408</v>
      </c>
      <c r="F10" s="109" t="s">
        <v>799</v>
      </c>
      <c r="G10" s="109" t="s">
        <v>325</v>
      </c>
      <c r="H10" s="109" t="s">
        <v>100</v>
      </c>
      <c r="I10" s="108" t="s">
        <v>939</v>
      </c>
      <c r="J10" s="109" t="s">
        <v>130</v>
      </c>
      <c r="K10" s="109" t="s">
        <v>918</v>
      </c>
      <c r="L10" s="110">
        <v>0</v>
      </c>
      <c r="M10" s="110">
        <v>315610.43</v>
      </c>
      <c r="N10" s="110">
        <v>0</v>
      </c>
      <c r="O10" s="110">
        <v>0</v>
      </c>
      <c r="P10" s="110">
        <v>0</v>
      </c>
      <c r="Q10" s="110">
        <v>0</v>
      </c>
      <c r="R10" s="110">
        <v>0</v>
      </c>
      <c r="S10" s="111" t="s">
        <v>811</v>
      </c>
      <c r="T10" s="111" t="s">
        <v>811</v>
      </c>
      <c r="U10" s="108" t="s">
        <v>1189</v>
      </c>
      <c r="V10" s="108"/>
      <c r="W10" s="108"/>
      <c r="X10" s="108"/>
      <c r="Y10" s="108"/>
      <c r="Z10" s="108"/>
      <c r="AA10" s="108"/>
      <c r="AB10" s="16">
        <v>43555</v>
      </c>
      <c r="AC10" s="112" t="s">
        <v>1231</v>
      </c>
    </row>
    <row r="11" spans="1:29" x14ac:dyDescent="0.25">
      <c r="A11" s="96"/>
      <c r="B11" s="97"/>
      <c r="C11" s="97"/>
      <c r="D11" s="97"/>
      <c r="E11" s="98" t="s">
        <v>97</v>
      </c>
      <c r="F11" s="97"/>
      <c r="G11" s="97"/>
      <c r="H11" s="97"/>
      <c r="I11" s="97"/>
      <c r="J11" s="97"/>
      <c r="K11" s="97"/>
      <c r="L11" s="95">
        <v>0</v>
      </c>
      <c r="M11" s="95">
        <v>315610.43</v>
      </c>
      <c r="N11" s="95">
        <v>0</v>
      </c>
      <c r="O11" s="95">
        <v>0</v>
      </c>
      <c r="P11" s="95">
        <v>0</v>
      </c>
      <c r="Q11" s="95">
        <v>0</v>
      </c>
      <c r="R11" s="95">
        <v>0</v>
      </c>
      <c r="S11" s="99" t="s">
        <v>811</v>
      </c>
      <c r="T11" s="99" t="s">
        <v>811</v>
      </c>
      <c r="U11" s="100"/>
      <c r="V11" s="96"/>
      <c r="W11" s="96"/>
      <c r="X11" s="96"/>
      <c r="Y11" s="96"/>
      <c r="Z11" s="96"/>
      <c r="AA11" s="96"/>
      <c r="AB11" s="96"/>
      <c r="AC11" s="100"/>
    </row>
    <row r="12" spans="1:29" x14ac:dyDescent="0.25">
      <c r="A12" s="419" t="s">
        <v>804</v>
      </c>
      <c r="B12" s="328"/>
      <c r="C12" s="328"/>
      <c r="D12" s="329"/>
      <c r="E12" s="97"/>
      <c r="F12" s="97"/>
      <c r="G12" s="97"/>
      <c r="H12" s="97"/>
      <c r="I12" s="97"/>
      <c r="J12" s="97"/>
      <c r="K12" s="97"/>
      <c r="L12" s="95">
        <v>0</v>
      </c>
      <c r="M12" s="95">
        <v>315610.43</v>
      </c>
      <c r="N12" s="95">
        <v>0</v>
      </c>
      <c r="O12" s="95">
        <v>0</v>
      </c>
      <c r="P12" s="95">
        <v>0</v>
      </c>
      <c r="Q12" s="95">
        <v>0</v>
      </c>
      <c r="R12" s="95">
        <v>0</v>
      </c>
      <c r="S12" s="99" t="s">
        <v>811</v>
      </c>
      <c r="T12" s="99" t="s">
        <v>811</v>
      </c>
      <c r="U12" s="97"/>
      <c r="V12" s="97"/>
      <c r="W12" s="97"/>
      <c r="X12" s="97"/>
      <c r="Y12" s="97"/>
      <c r="Z12" s="97"/>
      <c r="AA12" s="97"/>
      <c r="AB12" s="97"/>
      <c r="AC12" s="97"/>
    </row>
    <row r="13" spans="1:29" x14ac:dyDescent="0.25">
      <c r="A13" s="419" t="s">
        <v>1043</v>
      </c>
      <c r="B13" s="328"/>
      <c r="C13" s="328"/>
      <c r="D13" s="329"/>
      <c r="E13" s="97"/>
      <c r="F13" s="97"/>
      <c r="G13" s="97"/>
      <c r="H13" s="97"/>
      <c r="I13" s="97"/>
      <c r="J13" s="97"/>
      <c r="K13" s="97"/>
      <c r="L13" s="95">
        <v>0</v>
      </c>
      <c r="M13" s="95">
        <v>315610.43</v>
      </c>
      <c r="N13" s="95">
        <v>0</v>
      </c>
      <c r="O13" s="95">
        <v>0</v>
      </c>
      <c r="P13" s="95">
        <v>0</v>
      </c>
      <c r="Q13" s="95">
        <v>0</v>
      </c>
      <c r="R13" s="95">
        <v>0</v>
      </c>
      <c r="S13" s="99" t="s">
        <v>811</v>
      </c>
      <c r="T13" s="99" t="s">
        <v>811</v>
      </c>
      <c r="U13" s="97"/>
      <c r="V13" s="97"/>
      <c r="W13" s="97"/>
      <c r="X13" s="97"/>
      <c r="Y13" s="97"/>
      <c r="Z13" s="97"/>
      <c r="AA13" s="97"/>
      <c r="AB13" s="97"/>
      <c r="AC13" s="97"/>
    </row>
    <row r="14" spans="1:29" ht="10.5" customHeight="1" x14ac:dyDescent="0.25"/>
  </sheetData>
  <mergeCells count="12">
    <mergeCell ref="A1:AC1"/>
    <mergeCell ref="A2:AC2"/>
    <mergeCell ref="A3:AC3"/>
    <mergeCell ref="A4:AC4"/>
    <mergeCell ref="A5:AC5"/>
    <mergeCell ref="A12:D12"/>
    <mergeCell ref="A13:D13"/>
    <mergeCell ref="O6:Q6"/>
    <mergeCell ref="S6:T6"/>
    <mergeCell ref="V6:AB6"/>
    <mergeCell ref="A8:AC8"/>
    <mergeCell ref="A9:AC9"/>
  </mergeCells>
  <printOptions horizontalCentered="1"/>
  <pageMargins left="0.78740157480314965" right="7.874015748031496E-2" top="7.874015748031496E-2" bottom="0.35433070866141736" header="7.874015748031496E-2" footer="7.874015748031496E-2"/>
  <pageSetup paperSize="5" scale="84" orientation="landscape" horizontalDpi="300" verticalDpi="300" r:id="rId1"/>
  <headerFooter alignWithMargins="0">
    <oddFooter>&amp;C&amp;"Arial,Normal"&amp;5
&amp;"-,Normal"&amp;P de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D16"/>
  <sheetViews>
    <sheetView showGridLines="0" workbookViewId="0">
      <pane ySplit="7" topLeftCell="A8" activePane="bottomLeft" state="frozenSplit"/>
      <selection activeCell="P19" sqref="P19"/>
      <selection pane="bottomLeft" activeCell="L11" sqref="L11"/>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4" width="9.42578125" style="23" customWidth="1"/>
    <col min="15" max="15" width="7" style="23" customWidth="1"/>
    <col min="16" max="18" width="9.42578125" style="23" customWidth="1"/>
    <col min="19" max="19" width="5.42578125" style="23" customWidth="1"/>
    <col min="20" max="20" width="5.28515625" style="23" customWidth="1"/>
    <col min="21" max="21" width="4.8554687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30" ht="12.75" customHeight="1" x14ac:dyDescent="0.25">
      <c r="A1" s="439" t="s">
        <v>1237</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30"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30"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30"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30" ht="11.45" customHeight="1" x14ac:dyDescent="0.25">
      <c r="A5" s="422" t="s">
        <v>1225</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row>
    <row r="6" spans="1:30"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30" ht="41.25" customHeight="1" x14ac:dyDescent="0.25">
      <c r="A7" s="77" t="s">
        <v>770</v>
      </c>
      <c r="B7" s="77" t="s">
        <v>771</v>
      </c>
      <c r="C7" s="77" t="s">
        <v>772</v>
      </c>
      <c r="D7" s="77" t="s">
        <v>773</v>
      </c>
      <c r="E7" s="77" t="s">
        <v>301</v>
      </c>
      <c r="F7" s="77" t="s">
        <v>1173</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1174</v>
      </c>
      <c r="V7" s="103" t="s">
        <v>787</v>
      </c>
      <c r="W7" s="103" t="s">
        <v>788</v>
      </c>
      <c r="X7" s="103" t="s">
        <v>789</v>
      </c>
      <c r="Y7" s="103" t="s">
        <v>790</v>
      </c>
      <c r="Z7" s="103" t="s">
        <v>791</v>
      </c>
      <c r="AA7" s="103" t="s">
        <v>792</v>
      </c>
      <c r="AB7" s="103" t="s">
        <v>793</v>
      </c>
      <c r="AC7" s="77" t="s">
        <v>794</v>
      </c>
    </row>
    <row r="8" spans="1:30" ht="11.1" customHeight="1" x14ac:dyDescent="0.25">
      <c r="A8" s="418" t="s">
        <v>945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30" ht="9.9499999999999993" customHeight="1" x14ac:dyDescent="0.25">
      <c r="A9" s="418" t="s">
        <v>796</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0" ht="60.75" customHeight="1" x14ac:dyDescent="0.25">
      <c r="A10" s="124" t="s">
        <v>324</v>
      </c>
      <c r="B10" s="125" t="s">
        <v>1063</v>
      </c>
      <c r="C10" s="125" t="s">
        <v>1064</v>
      </c>
      <c r="D10" s="125" t="s">
        <v>494</v>
      </c>
      <c r="E10" s="125" t="s">
        <v>495</v>
      </c>
      <c r="F10" s="125" t="s">
        <v>1175</v>
      </c>
      <c r="G10" s="125" t="s">
        <v>497</v>
      </c>
      <c r="H10" s="125" t="s">
        <v>102</v>
      </c>
      <c r="I10" s="124" t="s">
        <v>800</v>
      </c>
      <c r="J10" s="125" t="s">
        <v>146</v>
      </c>
      <c r="K10" s="125" t="s">
        <v>1100</v>
      </c>
      <c r="L10" s="126">
        <v>0</v>
      </c>
      <c r="M10" s="126">
        <v>1012728.7</v>
      </c>
      <c r="N10" s="126">
        <v>1012728.7</v>
      </c>
      <c r="O10" s="126">
        <v>0</v>
      </c>
      <c r="P10" s="126">
        <v>1012728.7</v>
      </c>
      <c r="Q10" s="126">
        <v>1012728.7</v>
      </c>
      <c r="R10" s="126">
        <v>29041.32</v>
      </c>
      <c r="S10" s="127" t="s">
        <v>802</v>
      </c>
      <c r="T10" s="127" t="s">
        <v>802</v>
      </c>
      <c r="U10" s="128" t="s">
        <v>984</v>
      </c>
      <c r="V10" s="124" t="s">
        <v>500</v>
      </c>
      <c r="W10" s="124" t="s">
        <v>500</v>
      </c>
      <c r="X10" s="124" t="s">
        <v>500</v>
      </c>
      <c r="Y10" s="124" t="s">
        <v>499</v>
      </c>
      <c r="Z10" s="124" t="s">
        <v>501</v>
      </c>
      <c r="AA10" s="124" t="s">
        <v>501</v>
      </c>
      <c r="AB10" s="124" t="s">
        <v>348</v>
      </c>
      <c r="AC10" s="128" t="s">
        <v>803</v>
      </c>
      <c r="AD10"/>
    </row>
    <row r="11" spans="1:30" ht="54" customHeight="1" x14ac:dyDescent="0.25">
      <c r="A11" s="124" t="s">
        <v>821</v>
      </c>
      <c r="B11" s="125" t="s">
        <v>1063</v>
      </c>
      <c r="C11" s="125" t="s">
        <v>1064</v>
      </c>
      <c r="D11" s="125" t="s">
        <v>503</v>
      </c>
      <c r="E11" s="125" t="s">
        <v>504</v>
      </c>
      <c r="F11" s="125" t="s">
        <v>799</v>
      </c>
      <c r="G11" s="125" t="s">
        <v>325</v>
      </c>
      <c r="H11" s="125" t="s">
        <v>102</v>
      </c>
      <c r="I11" s="124" t="s">
        <v>800</v>
      </c>
      <c r="J11" s="125" t="s">
        <v>146</v>
      </c>
      <c r="K11" s="125" t="s">
        <v>1102</v>
      </c>
      <c r="L11" s="126">
        <v>0</v>
      </c>
      <c r="M11" s="126">
        <v>2154133.73</v>
      </c>
      <c r="N11" s="126">
        <v>2154133.73</v>
      </c>
      <c r="O11" s="126">
        <v>0</v>
      </c>
      <c r="P11" s="126">
        <v>2154133.73</v>
      </c>
      <c r="Q11" s="126">
        <v>2154133.73</v>
      </c>
      <c r="R11" s="126">
        <v>70227.64</v>
      </c>
      <c r="S11" s="127" t="s">
        <v>802</v>
      </c>
      <c r="T11" s="127" t="s">
        <v>802</v>
      </c>
      <c r="U11" s="128" t="s">
        <v>984</v>
      </c>
      <c r="V11" s="124" t="s">
        <v>506</v>
      </c>
      <c r="W11" s="124" t="s">
        <v>506</v>
      </c>
      <c r="X11" s="124" t="s">
        <v>506</v>
      </c>
      <c r="Y11" s="124" t="s">
        <v>505</v>
      </c>
      <c r="Z11" s="124" t="s">
        <v>974</v>
      </c>
      <c r="AA11" s="124" t="s">
        <v>505</v>
      </c>
      <c r="AB11" s="124" t="s">
        <v>348</v>
      </c>
      <c r="AC11" s="128" t="s">
        <v>803</v>
      </c>
      <c r="AD11"/>
    </row>
    <row r="12" spans="1:30" ht="16.5" customHeight="1" x14ac:dyDescent="0.25">
      <c r="A12" s="129"/>
      <c r="B12" s="130"/>
      <c r="C12" s="130"/>
      <c r="D12" s="130"/>
      <c r="E12" s="131" t="s">
        <v>97</v>
      </c>
      <c r="F12" s="130"/>
      <c r="G12" s="130"/>
      <c r="H12" s="130"/>
      <c r="I12" s="130"/>
      <c r="J12" s="130"/>
      <c r="K12" s="130"/>
      <c r="L12" s="132">
        <v>0</v>
      </c>
      <c r="M12" s="132">
        <v>3166862.43</v>
      </c>
      <c r="N12" s="132">
        <v>3166862.43</v>
      </c>
      <c r="O12" s="132">
        <v>0</v>
      </c>
      <c r="P12" s="132">
        <v>3166862.43</v>
      </c>
      <c r="Q12" s="132">
        <v>3166862.43</v>
      </c>
      <c r="R12" s="132">
        <v>99268.96</v>
      </c>
      <c r="S12" s="133" t="s">
        <v>802</v>
      </c>
      <c r="T12" s="133" t="s">
        <v>802</v>
      </c>
      <c r="U12" s="134"/>
      <c r="V12" s="129"/>
      <c r="W12" s="129"/>
      <c r="X12" s="129"/>
      <c r="Y12" s="129"/>
      <c r="Z12" s="129"/>
      <c r="AA12" s="129"/>
      <c r="AB12" s="129"/>
      <c r="AC12" s="134"/>
      <c r="AD12"/>
    </row>
    <row r="13" spans="1:30" ht="16.5" customHeight="1" x14ac:dyDescent="0.25">
      <c r="A13" s="441" t="s">
        <v>1170</v>
      </c>
      <c r="B13" s="337"/>
      <c r="C13" s="337"/>
      <c r="D13" s="335"/>
      <c r="E13" s="130"/>
      <c r="F13" s="130"/>
      <c r="G13" s="130"/>
      <c r="H13" s="130"/>
      <c r="I13" s="130"/>
      <c r="J13" s="130"/>
      <c r="K13" s="130"/>
      <c r="L13" s="132">
        <v>0</v>
      </c>
      <c r="M13" s="132">
        <v>3166862.43</v>
      </c>
      <c r="N13" s="132">
        <v>3166862.43</v>
      </c>
      <c r="O13" s="132">
        <v>0</v>
      </c>
      <c r="P13" s="132">
        <v>3166862.43</v>
      </c>
      <c r="Q13" s="132">
        <v>3166862.43</v>
      </c>
      <c r="R13" s="132">
        <v>99268.96</v>
      </c>
      <c r="S13" s="133" t="s">
        <v>802</v>
      </c>
      <c r="T13" s="133" t="s">
        <v>802</v>
      </c>
      <c r="U13" s="130"/>
      <c r="V13" s="130"/>
      <c r="W13" s="130"/>
      <c r="X13" s="130"/>
      <c r="Y13" s="130"/>
      <c r="Z13" s="130"/>
      <c r="AA13" s="130"/>
      <c r="AB13" s="130"/>
      <c r="AC13" s="130"/>
      <c r="AD13"/>
    </row>
    <row r="14" spans="1:30" ht="16.5" customHeight="1" x14ac:dyDescent="0.25">
      <c r="A14" s="441" t="s">
        <v>1159</v>
      </c>
      <c r="B14" s="337"/>
      <c r="C14" s="337"/>
      <c r="D14" s="335"/>
      <c r="E14" s="130"/>
      <c r="F14" s="130"/>
      <c r="G14" s="130"/>
      <c r="H14" s="130"/>
      <c r="I14" s="130"/>
      <c r="J14" s="130"/>
      <c r="K14" s="130"/>
      <c r="L14" s="132">
        <v>0</v>
      </c>
      <c r="M14" s="132">
        <v>3166862.43</v>
      </c>
      <c r="N14" s="132">
        <v>3166862.43</v>
      </c>
      <c r="O14" s="132">
        <v>0</v>
      </c>
      <c r="P14" s="132">
        <v>3166862.43</v>
      </c>
      <c r="Q14" s="132">
        <v>3166862.43</v>
      </c>
      <c r="R14" s="132">
        <v>99268.96</v>
      </c>
      <c r="S14" s="133" t="s">
        <v>802</v>
      </c>
      <c r="T14" s="133" t="s">
        <v>802</v>
      </c>
      <c r="U14" s="130"/>
      <c r="V14" s="130"/>
      <c r="W14" s="130"/>
      <c r="X14" s="130"/>
      <c r="Y14" s="130"/>
      <c r="Z14" s="130"/>
      <c r="AA14" s="130"/>
      <c r="AB14" s="130"/>
      <c r="AC14" s="130"/>
      <c r="AD14"/>
    </row>
    <row r="15" spans="1:30" ht="0" hidden="1" customHeight="1" x14ac:dyDescent="0.25"/>
    <row r="16" spans="1:30" ht="10.5" customHeight="1" x14ac:dyDescent="0.25"/>
  </sheetData>
  <mergeCells count="12">
    <mergeCell ref="A1:AC1"/>
    <mergeCell ref="A2:AC2"/>
    <mergeCell ref="A3:AC3"/>
    <mergeCell ref="A4:AC4"/>
    <mergeCell ref="A5:AC5"/>
    <mergeCell ref="A13:D13"/>
    <mergeCell ref="A14:D14"/>
    <mergeCell ref="O6:Q6"/>
    <mergeCell ref="S6:T6"/>
    <mergeCell ref="V6:AB6"/>
    <mergeCell ref="A8:AC8"/>
    <mergeCell ref="A9:AC9"/>
  </mergeCells>
  <printOptions horizontalCentered="1"/>
  <pageMargins left="0.78740157480314965" right="7.874015748031496E-2" top="7.874015748031496E-2" bottom="0.35433070866141736" header="7.874015748031496E-2" footer="7.874015748031496E-2"/>
  <pageSetup paperSize="5" scale="84" orientation="landscape" horizontalDpi="300" verticalDpi="300" r:id="rId1"/>
  <headerFooter alignWithMargins="0">
    <oddFooter>&amp;C&amp;"Arial,Normal"&amp;5
&amp;"-,Normal"&amp;P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6"/>
  <sheetViews>
    <sheetView showGridLines="0" view="pageBreakPreview" zoomScale="60" zoomScaleNormal="100" workbookViewId="0">
      <pane ySplit="9" topLeftCell="A10" activePane="bottomLeft" state="frozenSplit"/>
      <selection pane="bottomLeft" activeCell="F29" sqref="F29"/>
    </sheetView>
  </sheetViews>
  <sheetFormatPr baseColWidth="10" defaultColWidth="11.28515625" defaultRowHeight="15" x14ac:dyDescent="0.25"/>
  <cols>
    <col min="1" max="1" width="5" style="23" customWidth="1"/>
    <col min="2" max="2" width="26.85546875" style="23" customWidth="1"/>
    <col min="3" max="3" width="13.85546875" style="23" customWidth="1"/>
    <col min="4" max="4" width="12.42578125" style="23" customWidth="1"/>
    <col min="5" max="5" width="9.28515625" style="23" customWidth="1"/>
    <col min="6" max="6" width="10.28515625" style="23" customWidth="1"/>
    <col min="7" max="7" width="11.5703125" style="23" customWidth="1"/>
    <col min="8" max="8" width="9.7109375" style="23" customWidth="1"/>
    <col min="9" max="9" width="12" style="23" customWidth="1"/>
    <col min="10" max="10" width="9.5703125" style="23" customWidth="1"/>
    <col min="11" max="11" width="9" style="23" customWidth="1"/>
    <col min="12" max="12" width="0.85546875" style="23" customWidth="1"/>
    <col min="13" max="13" width="1.28515625" style="23" customWidth="1"/>
    <col min="14" max="14" width="7.7109375" style="23" customWidth="1"/>
    <col min="15" max="15" width="0" style="23" hidden="1" customWidth="1"/>
  </cols>
  <sheetData>
    <row r="1" spans="1:14" ht="12.75" customHeight="1" x14ac:dyDescent="0.25">
      <c r="K1" s="23" t="s">
        <v>1309</v>
      </c>
    </row>
    <row r="2" spans="1:14" ht="17.100000000000001" customHeight="1" x14ac:dyDescent="0.25">
      <c r="A2" s="324" t="s">
        <v>86</v>
      </c>
      <c r="B2" s="325"/>
      <c r="C2" s="325"/>
      <c r="D2" s="325"/>
      <c r="E2" s="325"/>
      <c r="F2" s="325"/>
      <c r="G2" s="325"/>
      <c r="H2" s="325"/>
      <c r="I2" s="325"/>
      <c r="J2" s="325"/>
      <c r="K2" s="325"/>
      <c r="M2" s="342"/>
      <c r="N2" s="325"/>
    </row>
    <row r="3" spans="1:14" ht="2.25" customHeight="1" x14ac:dyDescent="0.25"/>
    <row r="4" spans="1:14" ht="17.100000000000001" customHeight="1" x14ac:dyDescent="0.25">
      <c r="A4" s="324" t="s">
        <v>1</v>
      </c>
      <c r="B4" s="325"/>
      <c r="C4" s="325"/>
      <c r="D4" s="325"/>
      <c r="E4" s="325"/>
      <c r="F4" s="325"/>
      <c r="G4" s="325"/>
      <c r="H4" s="325"/>
      <c r="I4" s="325"/>
      <c r="J4" s="325"/>
      <c r="K4" s="325"/>
    </row>
    <row r="5" spans="1:14" ht="14.45" customHeight="1" x14ac:dyDescent="0.25">
      <c r="A5" s="343" t="s">
        <v>87</v>
      </c>
      <c r="B5" s="325"/>
      <c r="C5" s="325"/>
      <c r="D5" s="325"/>
      <c r="E5" s="325"/>
      <c r="F5" s="325"/>
      <c r="G5" s="325"/>
      <c r="H5" s="325"/>
      <c r="I5" s="325"/>
      <c r="J5" s="325"/>
      <c r="K5" s="325"/>
    </row>
    <row r="6" spans="1:14" ht="0" hidden="1" customHeight="1" x14ac:dyDescent="0.25"/>
    <row r="7" spans="1:14" ht="5.0999999999999996" customHeight="1" x14ac:dyDescent="0.25"/>
    <row r="8" spans="1:14" x14ac:dyDescent="0.25">
      <c r="A8" s="31"/>
      <c r="B8" s="28"/>
      <c r="C8" s="28"/>
      <c r="D8" s="28"/>
      <c r="E8" s="333" t="s">
        <v>88</v>
      </c>
      <c r="F8" s="331"/>
      <c r="G8" s="331"/>
      <c r="H8" s="331"/>
      <c r="I8" s="331"/>
      <c r="J8" s="331"/>
      <c r="K8" s="331"/>
      <c r="L8" s="331"/>
      <c r="M8" s="332"/>
    </row>
    <row r="9" spans="1:14" ht="16.5" customHeight="1" x14ac:dyDescent="0.25">
      <c r="A9" s="29" t="s">
        <v>89</v>
      </c>
      <c r="B9" s="30" t="s">
        <v>90</v>
      </c>
      <c r="C9" s="30" t="s">
        <v>91</v>
      </c>
      <c r="D9" s="30" t="s">
        <v>9</v>
      </c>
      <c r="E9" s="32" t="s">
        <v>92</v>
      </c>
      <c r="F9" s="32" t="s">
        <v>11</v>
      </c>
      <c r="G9" s="32" t="s">
        <v>12</v>
      </c>
      <c r="H9" s="32" t="s">
        <v>13</v>
      </c>
      <c r="I9" s="32" t="s">
        <v>93</v>
      </c>
      <c r="J9" s="32" t="s">
        <v>94</v>
      </c>
      <c r="K9" s="341" t="s">
        <v>95</v>
      </c>
      <c r="L9" s="322"/>
      <c r="M9" s="323"/>
    </row>
    <row r="10" spans="1:14" s="157" customFormat="1" x14ac:dyDescent="0.25">
      <c r="A10" s="201"/>
      <c r="B10" s="202" t="s">
        <v>61</v>
      </c>
      <c r="C10" s="203"/>
      <c r="D10" s="203"/>
      <c r="E10" s="203"/>
      <c r="F10" s="203"/>
      <c r="G10" s="203"/>
      <c r="H10" s="203"/>
      <c r="I10" s="203"/>
      <c r="J10" s="203"/>
      <c r="K10" s="340"/>
      <c r="L10" s="316"/>
      <c r="M10" s="339"/>
    </row>
    <row r="11" spans="1:14" s="157" customFormat="1" x14ac:dyDescent="0.25">
      <c r="A11" s="204">
        <v>1</v>
      </c>
      <c r="B11" s="203" t="s">
        <v>96</v>
      </c>
      <c r="C11" s="205">
        <v>3758498.42</v>
      </c>
      <c r="D11" s="205">
        <v>3232856</v>
      </c>
      <c r="E11" s="205">
        <v>0</v>
      </c>
      <c r="F11" s="205">
        <v>220961.68</v>
      </c>
      <c r="G11" s="205">
        <v>222930.73</v>
      </c>
      <c r="H11" s="205">
        <v>229087.48</v>
      </c>
      <c r="I11" s="205">
        <v>672979.89</v>
      </c>
      <c r="J11" s="206">
        <v>0.873321801636599</v>
      </c>
      <c r="K11" s="338">
        <v>672979.89</v>
      </c>
      <c r="L11" s="316"/>
      <c r="M11" s="339"/>
    </row>
    <row r="12" spans="1:14" s="157" customFormat="1" x14ac:dyDescent="0.25">
      <c r="A12" s="207"/>
      <c r="B12" s="203" t="s">
        <v>97</v>
      </c>
      <c r="C12" s="205">
        <v>3758498.42</v>
      </c>
      <c r="D12" s="205">
        <v>3232856</v>
      </c>
      <c r="E12" s="205">
        <v>0</v>
      </c>
      <c r="F12" s="205">
        <v>220961.68</v>
      </c>
      <c r="G12" s="205">
        <v>222930.73</v>
      </c>
      <c r="H12" s="205">
        <v>229087.48</v>
      </c>
      <c r="I12" s="205">
        <v>672979.89</v>
      </c>
      <c r="J12" s="206">
        <v>0.873321801636599</v>
      </c>
      <c r="K12" s="338">
        <v>672979.89</v>
      </c>
      <c r="L12" s="316"/>
      <c r="M12" s="339"/>
    </row>
    <row r="13" spans="1:14" s="157" customFormat="1" x14ac:dyDescent="0.25">
      <c r="A13" s="201"/>
      <c r="B13" s="202" t="s">
        <v>65</v>
      </c>
      <c r="C13" s="203"/>
      <c r="D13" s="203"/>
      <c r="E13" s="203"/>
      <c r="F13" s="203"/>
      <c r="G13" s="203"/>
      <c r="H13" s="203"/>
      <c r="I13" s="203"/>
      <c r="J13" s="203"/>
      <c r="K13" s="340"/>
      <c r="L13" s="316"/>
      <c r="M13" s="339"/>
    </row>
    <row r="14" spans="1:14" s="157" customFormat="1" x14ac:dyDescent="0.25">
      <c r="A14" s="204">
        <v>2</v>
      </c>
      <c r="B14" s="203" t="s">
        <v>98</v>
      </c>
      <c r="C14" s="205">
        <v>0</v>
      </c>
      <c r="D14" s="205">
        <v>0</v>
      </c>
      <c r="E14" s="205">
        <v>0</v>
      </c>
      <c r="F14" s="205">
        <v>0</v>
      </c>
      <c r="G14" s="205">
        <v>0</v>
      </c>
      <c r="H14" s="205">
        <v>0</v>
      </c>
      <c r="I14" s="205">
        <v>0</v>
      </c>
      <c r="J14" s="206">
        <v>0</v>
      </c>
      <c r="K14" s="338">
        <v>0</v>
      </c>
      <c r="L14" s="316"/>
      <c r="M14" s="339"/>
    </row>
    <row r="15" spans="1:14" s="157" customFormat="1" x14ac:dyDescent="0.25">
      <c r="A15" s="207"/>
      <c r="B15" s="203" t="s">
        <v>97</v>
      </c>
      <c r="C15" s="205">
        <v>0</v>
      </c>
      <c r="D15" s="205">
        <v>0</v>
      </c>
      <c r="E15" s="205">
        <v>0</v>
      </c>
      <c r="F15" s="205">
        <v>0</v>
      </c>
      <c r="G15" s="205">
        <v>0</v>
      </c>
      <c r="H15" s="205">
        <v>0</v>
      </c>
      <c r="I15" s="205">
        <v>0</v>
      </c>
      <c r="J15" s="206">
        <v>0</v>
      </c>
      <c r="K15" s="338">
        <v>0</v>
      </c>
      <c r="L15" s="316"/>
      <c r="M15" s="339"/>
    </row>
    <row r="16" spans="1:14" s="157" customFormat="1" ht="16.5" customHeight="1" x14ac:dyDescent="0.25">
      <c r="A16" s="201"/>
      <c r="B16" s="202" t="s">
        <v>69</v>
      </c>
      <c r="C16" s="203"/>
      <c r="D16" s="203"/>
      <c r="E16" s="203"/>
      <c r="F16" s="203"/>
      <c r="G16" s="203"/>
      <c r="H16" s="203"/>
      <c r="I16" s="203"/>
      <c r="J16" s="203"/>
      <c r="K16" s="340"/>
      <c r="L16" s="316"/>
      <c r="M16" s="339"/>
    </row>
    <row r="17" spans="1:13" s="157" customFormat="1" x14ac:dyDescent="0.25">
      <c r="A17" s="204">
        <v>3</v>
      </c>
      <c r="B17" s="203" t="s">
        <v>99</v>
      </c>
      <c r="C17" s="205">
        <v>39868.33</v>
      </c>
      <c r="D17" s="205">
        <v>0</v>
      </c>
      <c r="E17" s="205">
        <v>0</v>
      </c>
      <c r="F17" s="205">
        <v>0</v>
      </c>
      <c r="G17" s="205">
        <v>0</v>
      </c>
      <c r="H17" s="205">
        <v>0</v>
      </c>
      <c r="I17" s="205">
        <v>0</v>
      </c>
      <c r="J17" s="206">
        <v>0</v>
      </c>
      <c r="K17" s="338">
        <v>0</v>
      </c>
      <c r="L17" s="316"/>
      <c r="M17" s="339"/>
    </row>
    <row r="18" spans="1:13" s="157" customFormat="1" ht="24.75" customHeight="1" x14ac:dyDescent="0.25">
      <c r="A18" s="204">
        <v>4</v>
      </c>
      <c r="B18" s="203" t="s">
        <v>100</v>
      </c>
      <c r="C18" s="205">
        <v>7789730.2999999998</v>
      </c>
      <c r="D18" s="205">
        <v>7451896.4000000004</v>
      </c>
      <c r="E18" s="205">
        <v>0</v>
      </c>
      <c r="F18" s="205">
        <v>0</v>
      </c>
      <c r="G18" s="205">
        <v>4334369.7300000004</v>
      </c>
      <c r="H18" s="205">
        <v>2304028.33</v>
      </c>
      <c r="I18" s="205">
        <v>6638398.0599999996</v>
      </c>
      <c r="J18" s="206">
        <v>1</v>
      </c>
      <c r="K18" s="338">
        <v>6638398.0599999996</v>
      </c>
      <c r="L18" s="316"/>
      <c r="M18" s="339"/>
    </row>
    <row r="19" spans="1:13" s="157" customFormat="1" x14ac:dyDescent="0.25">
      <c r="A19" s="204">
        <v>5</v>
      </c>
      <c r="B19" s="203" t="s">
        <v>101</v>
      </c>
      <c r="C19" s="205">
        <v>325380064</v>
      </c>
      <c r="D19" s="205">
        <v>0</v>
      </c>
      <c r="E19" s="205">
        <v>0</v>
      </c>
      <c r="F19" s="205">
        <v>0</v>
      </c>
      <c r="G19" s="205">
        <v>0</v>
      </c>
      <c r="H19" s="205">
        <v>0</v>
      </c>
      <c r="I19" s="205">
        <v>0</v>
      </c>
      <c r="J19" s="206">
        <v>0</v>
      </c>
      <c r="K19" s="338">
        <v>0</v>
      </c>
      <c r="L19" s="316"/>
      <c r="M19" s="339"/>
    </row>
    <row r="20" spans="1:13" s="157" customFormat="1" ht="24.75" customHeight="1" x14ac:dyDescent="0.25">
      <c r="A20" s="204">
        <v>6</v>
      </c>
      <c r="B20" s="203" t="s">
        <v>102</v>
      </c>
      <c r="C20" s="205">
        <v>4193312.18</v>
      </c>
      <c r="D20" s="205">
        <v>3166862.43</v>
      </c>
      <c r="E20" s="205">
        <v>0</v>
      </c>
      <c r="F20" s="205">
        <v>0</v>
      </c>
      <c r="G20" s="205">
        <v>983687.38</v>
      </c>
      <c r="H20" s="205">
        <v>2183175.0499999998</v>
      </c>
      <c r="I20" s="205">
        <v>3166862.43</v>
      </c>
      <c r="J20" s="206">
        <v>3.1346154812288501E-2</v>
      </c>
      <c r="K20" s="338">
        <v>3166862.43</v>
      </c>
      <c r="L20" s="316"/>
      <c r="M20" s="339"/>
    </row>
    <row r="21" spans="1:13" s="157" customFormat="1" ht="16.5" customHeight="1" x14ac:dyDescent="0.25">
      <c r="A21" s="204">
        <v>7</v>
      </c>
      <c r="B21" s="203" t="s">
        <v>103</v>
      </c>
      <c r="C21" s="205">
        <v>6870027.2300000004</v>
      </c>
      <c r="D21" s="205">
        <v>5914763.7599999998</v>
      </c>
      <c r="E21" s="205">
        <v>0</v>
      </c>
      <c r="F21" s="205">
        <v>0</v>
      </c>
      <c r="G21" s="205">
        <v>688272.44</v>
      </c>
      <c r="H21" s="205">
        <v>5475303.1299999999</v>
      </c>
      <c r="I21" s="205">
        <v>6163575.5700000003</v>
      </c>
      <c r="J21" s="206">
        <v>0.59299477527132805</v>
      </c>
      <c r="K21" s="338">
        <v>6163575.5700000003</v>
      </c>
      <c r="L21" s="316"/>
      <c r="M21" s="339"/>
    </row>
    <row r="22" spans="1:13" s="157" customFormat="1" ht="24.75" customHeight="1" x14ac:dyDescent="0.25">
      <c r="A22" s="204">
        <v>8</v>
      </c>
      <c r="B22" s="203" t="s">
        <v>104</v>
      </c>
      <c r="C22" s="205">
        <v>168494.26</v>
      </c>
      <c r="D22" s="205">
        <v>0</v>
      </c>
      <c r="E22" s="205">
        <v>0</v>
      </c>
      <c r="F22" s="205">
        <v>0</v>
      </c>
      <c r="G22" s="205">
        <v>0</v>
      </c>
      <c r="H22" s="205">
        <v>0</v>
      </c>
      <c r="I22" s="205">
        <v>0</v>
      </c>
      <c r="J22" s="206">
        <v>0</v>
      </c>
      <c r="K22" s="338">
        <v>0</v>
      </c>
      <c r="L22" s="316"/>
      <c r="M22" s="339"/>
    </row>
    <row r="23" spans="1:13" s="157" customFormat="1" x14ac:dyDescent="0.25">
      <c r="A23" s="207"/>
      <c r="B23" s="203" t="s">
        <v>97</v>
      </c>
      <c r="C23" s="205">
        <v>344441496.30000001</v>
      </c>
      <c r="D23" s="205">
        <v>16533522.59</v>
      </c>
      <c r="E23" s="205">
        <v>0</v>
      </c>
      <c r="F23" s="205">
        <v>0</v>
      </c>
      <c r="G23" s="205">
        <v>6006329.5499999998</v>
      </c>
      <c r="H23" s="205">
        <v>9962506.5099999998</v>
      </c>
      <c r="I23" s="205">
        <v>15968836.060000001</v>
      </c>
      <c r="J23" s="206">
        <v>0.65080730310910295</v>
      </c>
      <c r="K23" s="338">
        <v>15968836.060000001</v>
      </c>
      <c r="L23" s="316"/>
      <c r="M23" s="339"/>
    </row>
    <row r="24" spans="1:13" s="157" customFormat="1" x14ac:dyDescent="0.25">
      <c r="A24" s="334" t="s">
        <v>85</v>
      </c>
      <c r="B24" s="335"/>
      <c r="C24" s="208">
        <v>348199994.72000003</v>
      </c>
      <c r="D24" s="208">
        <v>19766378.59</v>
      </c>
      <c r="E24" s="208">
        <v>0</v>
      </c>
      <c r="F24" s="208">
        <v>220961.68</v>
      </c>
      <c r="G24" s="208">
        <v>6229260.2800000003</v>
      </c>
      <c r="H24" s="208">
        <v>10191593.99</v>
      </c>
      <c r="I24" s="208">
        <v>16641815.949999999</v>
      </c>
      <c r="J24" s="222">
        <v>0.65980558690171098</v>
      </c>
      <c r="K24" s="336">
        <v>16641815.949999999</v>
      </c>
      <c r="L24" s="337"/>
      <c r="M24" s="335"/>
    </row>
    <row r="25" spans="1:13" s="157" customFormat="1" ht="0" hidden="1" customHeight="1" x14ac:dyDescent="0.25"/>
    <row r="26" spans="1:13" s="157" customFormat="1" x14ac:dyDescent="0.25"/>
  </sheetData>
  <mergeCells count="22">
    <mergeCell ref="A2:K2"/>
    <mergeCell ref="M2:N2"/>
    <mergeCell ref="A4:K4"/>
    <mergeCell ref="A5:K5"/>
    <mergeCell ref="E8:M8"/>
    <mergeCell ref="K9:M9"/>
    <mergeCell ref="K10:M10"/>
    <mergeCell ref="K11:M11"/>
    <mergeCell ref="K12:M12"/>
    <mergeCell ref="K13:M13"/>
    <mergeCell ref="K14:M14"/>
    <mergeCell ref="K15:M15"/>
    <mergeCell ref="K16:M16"/>
    <mergeCell ref="K17:M17"/>
    <mergeCell ref="K18:M18"/>
    <mergeCell ref="A24:B24"/>
    <mergeCell ref="K24:M24"/>
    <mergeCell ref="K19:M19"/>
    <mergeCell ref="K20:M20"/>
    <mergeCell ref="K21:M21"/>
    <mergeCell ref="K22:M22"/>
    <mergeCell ref="K23:M23"/>
  </mergeCells>
  <printOptions horizontalCentered="1"/>
  <pageMargins left="0.78740157480314965" right="0.39370078740157483" top="0.19685039370078741" bottom="0.39370078740157483" header="0.19685039370078741" footer="0.19685039370078741"/>
  <pageSetup scale="95" orientation="landscape" horizontalDpi="300" verticalDpi="300" r:id="rId1"/>
  <headerFooter alignWithMargins="0">
    <oddFooter>&amp;C&amp;"Arial,Regular"&amp;7&amp;P de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D14"/>
  <sheetViews>
    <sheetView showGridLines="0" workbookViewId="0">
      <pane ySplit="7" topLeftCell="A8" activePane="bottomLeft" state="frozenSplit"/>
      <selection activeCell="P19" sqref="P19"/>
      <selection pane="bottomLeft" activeCell="N10" sqref="N10"/>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7" width="7" style="23" customWidth="1"/>
    <col min="18" max="18" width="5.85546875" style="23" customWidth="1"/>
    <col min="19" max="19" width="5.42578125" style="23" customWidth="1"/>
    <col min="20" max="20" width="5.28515625" style="23" customWidth="1"/>
    <col min="21" max="21" width="5.14062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75" customHeight="1" x14ac:dyDescent="0.25">
      <c r="A1" s="439" t="s">
        <v>1238</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22" t="s">
        <v>1224</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1176</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1177</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54" customHeight="1" x14ac:dyDescent="0.25">
      <c r="A10" s="108" t="s">
        <v>324</v>
      </c>
      <c r="B10" s="109" t="s">
        <v>923</v>
      </c>
      <c r="C10" s="109" t="s">
        <v>924</v>
      </c>
      <c r="D10" s="109" t="s">
        <v>409</v>
      </c>
      <c r="E10" s="109" t="s">
        <v>410</v>
      </c>
      <c r="F10" s="109" t="s">
        <v>799</v>
      </c>
      <c r="G10" s="109" t="s">
        <v>325</v>
      </c>
      <c r="H10" s="109" t="s">
        <v>102</v>
      </c>
      <c r="I10" s="108" t="s">
        <v>939</v>
      </c>
      <c r="J10" s="109" t="s">
        <v>130</v>
      </c>
      <c r="K10" s="109" t="s">
        <v>918</v>
      </c>
      <c r="L10" s="126">
        <v>0</v>
      </c>
      <c r="M10" s="126">
        <v>1026449.75</v>
      </c>
      <c r="N10" s="126">
        <v>0</v>
      </c>
      <c r="O10" s="126">
        <v>0</v>
      </c>
      <c r="P10" s="126">
        <v>0</v>
      </c>
      <c r="Q10" s="126">
        <v>0</v>
      </c>
      <c r="R10" s="126">
        <v>0</v>
      </c>
      <c r="S10" s="127" t="s">
        <v>811</v>
      </c>
      <c r="T10" s="111" t="s">
        <v>811</v>
      </c>
      <c r="U10" s="108" t="s">
        <v>1189</v>
      </c>
      <c r="V10" s="108"/>
      <c r="W10" s="108"/>
      <c r="X10" s="108"/>
      <c r="Y10" s="108"/>
      <c r="Z10" s="108"/>
      <c r="AA10" s="108"/>
      <c r="AB10" s="16">
        <v>43555</v>
      </c>
      <c r="AC10" s="112" t="s">
        <v>1231</v>
      </c>
    </row>
    <row r="11" spans="1:29" x14ac:dyDescent="0.25">
      <c r="A11" s="96"/>
      <c r="B11" s="97"/>
      <c r="C11" s="97"/>
      <c r="D11" s="97"/>
      <c r="E11" s="98" t="s">
        <v>97</v>
      </c>
      <c r="F11" s="97"/>
      <c r="G11" s="97"/>
      <c r="H11" s="97"/>
      <c r="I11" s="97"/>
      <c r="J11" s="97"/>
      <c r="K11" s="97"/>
      <c r="L11" s="132">
        <v>0</v>
      </c>
      <c r="M11" s="132">
        <v>1026449.75</v>
      </c>
      <c r="N11" s="132">
        <v>0</v>
      </c>
      <c r="O11" s="132">
        <v>0</v>
      </c>
      <c r="P11" s="132">
        <v>0</v>
      </c>
      <c r="Q11" s="132">
        <v>0</v>
      </c>
      <c r="R11" s="132">
        <v>0</v>
      </c>
      <c r="S11" s="133" t="s">
        <v>811</v>
      </c>
      <c r="T11" s="99" t="s">
        <v>811</v>
      </c>
      <c r="U11" s="100"/>
      <c r="V11" s="96"/>
      <c r="W11" s="96"/>
      <c r="X11" s="96"/>
      <c r="Y11" s="96"/>
      <c r="Z11" s="96"/>
      <c r="AA11" s="96"/>
      <c r="AB11" s="96"/>
      <c r="AC11" s="100"/>
    </row>
    <row r="12" spans="1:29" x14ac:dyDescent="0.25">
      <c r="A12" s="419" t="s">
        <v>804</v>
      </c>
      <c r="B12" s="328"/>
      <c r="C12" s="328"/>
      <c r="D12" s="329"/>
      <c r="E12" s="97"/>
      <c r="F12" s="97"/>
      <c r="G12" s="97"/>
      <c r="H12" s="97"/>
      <c r="I12" s="97"/>
      <c r="J12" s="97"/>
      <c r="K12" s="97"/>
      <c r="L12" s="132">
        <v>0</v>
      </c>
      <c r="M12" s="132">
        <v>1026449.75</v>
      </c>
      <c r="N12" s="132">
        <v>0</v>
      </c>
      <c r="O12" s="132">
        <v>0</v>
      </c>
      <c r="P12" s="132">
        <v>0</v>
      </c>
      <c r="Q12" s="132">
        <v>0</v>
      </c>
      <c r="R12" s="132">
        <v>0</v>
      </c>
      <c r="S12" s="133" t="s">
        <v>811</v>
      </c>
      <c r="T12" s="99" t="s">
        <v>811</v>
      </c>
      <c r="U12" s="97"/>
      <c r="V12" s="97"/>
      <c r="W12" s="97"/>
      <c r="X12" s="97"/>
      <c r="Y12" s="97"/>
      <c r="Z12" s="97"/>
      <c r="AA12" s="97"/>
      <c r="AB12" s="97"/>
      <c r="AC12" s="97"/>
    </row>
    <row r="13" spans="1:29" x14ac:dyDescent="0.25">
      <c r="A13" s="419" t="s">
        <v>1043</v>
      </c>
      <c r="B13" s="328"/>
      <c r="C13" s="328"/>
      <c r="D13" s="329"/>
      <c r="E13" s="97"/>
      <c r="F13" s="97"/>
      <c r="G13" s="97"/>
      <c r="H13" s="97"/>
      <c r="I13" s="97"/>
      <c r="J13" s="97"/>
      <c r="K13" s="97"/>
      <c r="L13" s="132">
        <v>0</v>
      </c>
      <c r="M13" s="132">
        <v>1026449.75</v>
      </c>
      <c r="N13" s="132">
        <v>0</v>
      </c>
      <c r="O13" s="132">
        <v>0</v>
      </c>
      <c r="P13" s="132">
        <v>0</v>
      </c>
      <c r="Q13" s="132">
        <v>0</v>
      </c>
      <c r="R13" s="132">
        <v>0</v>
      </c>
      <c r="S13" s="133" t="s">
        <v>811</v>
      </c>
      <c r="T13" s="99" t="s">
        <v>811</v>
      </c>
      <c r="U13" s="97"/>
      <c r="V13" s="97"/>
      <c r="W13" s="97"/>
      <c r="X13" s="97"/>
      <c r="Y13" s="97"/>
      <c r="Z13" s="97"/>
      <c r="AA13" s="97"/>
      <c r="AB13" s="97"/>
      <c r="AC13" s="97"/>
    </row>
    <row r="14" spans="1:29" ht="10.5" customHeight="1" x14ac:dyDescent="0.25"/>
  </sheetData>
  <mergeCells count="12">
    <mergeCell ref="A1:AC1"/>
    <mergeCell ref="A2:AC2"/>
    <mergeCell ref="A3:AC3"/>
    <mergeCell ref="A4:AC4"/>
    <mergeCell ref="A5:AC5"/>
    <mergeCell ref="A12:D12"/>
    <mergeCell ref="A13:D13"/>
    <mergeCell ref="O6:Q6"/>
    <mergeCell ref="S6:T6"/>
    <mergeCell ref="V6:AB6"/>
    <mergeCell ref="A8:AC8"/>
    <mergeCell ref="A9:AC9"/>
  </mergeCells>
  <printOptions horizontalCentered="1"/>
  <pageMargins left="0.78740157480314965" right="7.874015748031496E-2" top="7.874015748031496E-2" bottom="0.35433070866141736" header="7.874015748031496E-2" footer="7.874015748031496E-2"/>
  <pageSetup paperSize="5" scale="84" orientation="landscape" horizontalDpi="300" verticalDpi="300" r:id="rId1"/>
  <headerFooter alignWithMargins="0">
    <oddFooter>&amp;C&amp;"Arial,Normal"&amp;5
&amp;"-,Normal"&amp;P de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D14"/>
  <sheetViews>
    <sheetView showGridLines="0" workbookViewId="0">
      <pane ySplit="7" topLeftCell="A8" activePane="bottomLeft" state="frozenSplit"/>
      <selection activeCell="P19" sqref="P19"/>
      <selection pane="bottomLeft" activeCell="A2" sqref="A2:AC2"/>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11.28515625" style="23" customWidth="1"/>
    <col min="14" max="17" width="7" style="23" customWidth="1"/>
    <col min="18" max="18" width="5.85546875" style="23" customWidth="1"/>
    <col min="19" max="19" width="5.42578125" style="23" customWidth="1"/>
    <col min="20" max="20" width="5.28515625" style="23" customWidth="1"/>
    <col min="21" max="21" width="4.710937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75" customHeight="1" x14ac:dyDescent="0.25">
      <c r="A1" s="439" t="s">
        <v>1240</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22" t="s">
        <v>1223</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1178</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1179</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47.25" customHeight="1" x14ac:dyDescent="0.25">
      <c r="A10" s="108" t="s">
        <v>324</v>
      </c>
      <c r="B10" s="109" t="s">
        <v>1046</v>
      </c>
      <c r="C10" s="109" t="s">
        <v>924</v>
      </c>
      <c r="D10" s="109" t="s">
        <v>478</v>
      </c>
      <c r="E10" s="109" t="s">
        <v>479</v>
      </c>
      <c r="F10" s="109" t="s">
        <v>799</v>
      </c>
      <c r="G10" s="109" t="s">
        <v>325</v>
      </c>
      <c r="H10" s="109" t="s">
        <v>101</v>
      </c>
      <c r="I10" s="108" t="s">
        <v>939</v>
      </c>
      <c r="J10" s="109" t="s">
        <v>130</v>
      </c>
      <c r="K10" s="109" t="s">
        <v>856</v>
      </c>
      <c r="L10" s="110">
        <v>325380064</v>
      </c>
      <c r="M10" s="110">
        <v>325380064</v>
      </c>
      <c r="N10" s="110">
        <v>0</v>
      </c>
      <c r="O10" s="110">
        <v>0</v>
      </c>
      <c r="P10" s="110">
        <v>0</v>
      </c>
      <c r="Q10" s="110">
        <v>0</v>
      </c>
      <c r="R10" s="110">
        <v>0</v>
      </c>
      <c r="S10" s="111" t="s">
        <v>811</v>
      </c>
      <c r="T10" s="111" t="s">
        <v>811</v>
      </c>
      <c r="U10" s="108" t="s">
        <v>1189</v>
      </c>
      <c r="V10" s="108"/>
      <c r="W10" s="108"/>
      <c r="X10" s="108"/>
      <c r="Y10" s="108"/>
      <c r="Z10" s="108"/>
      <c r="AA10" s="108"/>
      <c r="AB10" s="16">
        <v>43555</v>
      </c>
      <c r="AC10" s="112" t="s">
        <v>803</v>
      </c>
    </row>
    <row r="11" spans="1:29" x14ac:dyDescent="0.25">
      <c r="A11" s="96"/>
      <c r="B11" s="97"/>
      <c r="C11" s="97"/>
      <c r="D11" s="97"/>
      <c r="E11" s="98" t="s">
        <v>97</v>
      </c>
      <c r="F11" s="97"/>
      <c r="G11" s="97"/>
      <c r="H11" s="97"/>
      <c r="I11" s="97"/>
      <c r="J11" s="97"/>
      <c r="K11" s="97"/>
      <c r="L11" s="95">
        <v>325380064</v>
      </c>
      <c r="M11" s="95">
        <v>325380064</v>
      </c>
      <c r="N11" s="95">
        <v>0</v>
      </c>
      <c r="O11" s="95">
        <v>0</v>
      </c>
      <c r="P11" s="95">
        <v>0</v>
      </c>
      <c r="Q11" s="95">
        <v>0</v>
      </c>
      <c r="R11" s="95">
        <v>0</v>
      </c>
      <c r="S11" s="99" t="s">
        <v>811</v>
      </c>
      <c r="T11" s="99" t="s">
        <v>811</v>
      </c>
      <c r="U11" s="100"/>
      <c r="V11" s="96"/>
      <c r="W11" s="96"/>
      <c r="X11" s="96"/>
      <c r="Y11" s="96"/>
      <c r="Z11" s="96"/>
      <c r="AA11" s="96"/>
      <c r="AB11" s="96"/>
      <c r="AC11" s="100"/>
    </row>
    <row r="12" spans="1:29" x14ac:dyDescent="0.25">
      <c r="A12" s="419" t="s">
        <v>804</v>
      </c>
      <c r="B12" s="328"/>
      <c r="C12" s="328"/>
      <c r="D12" s="329"/>
      <c r="E12" s="97"/>
      <c r="F12" s="97"/>
      <c r="G12" s="97"/>
      <c r="H12" s="97"/>
      <c r="I12" s="97"/>
      <c r="J12" s="97"/>
      <c r="K12" s="97"/>
      <c r="L12" s="95">
        <v>325380064</v>
      </c>
      <c r="M12" s="95">
        <v>325380064</v>
      </c>
      <c r="N12" s="95">
        <v>0</v>
      </c>
      <c r="O12" s="95">
        <v>0</v>
      </c>
      <c r="P12" s="95">
        <v>0</v>
      </c>
      <c r="Q12" s="95">
        <v>0</v>
      </c>
      <c r="R12" s="95">
        <v>0</v>
      </c>
      <c r="S12" s="99" t="s">
        <v>811</v>
      </c>
      <c r="T12" s="99" t="s">
        <v>811</v>
      </c>
      <c r="U12" s="97"/>
      <c r="V12" s="97"/>
      <c r="W12" s="97"/>
      <c r="X12" s="97"/>
      <c r="Y12" s="97"/>
      <c r="Z12" s="97"/>
      <c r="AA12" s="97"/>
      <c r="AB12" s="97"/>
      <c r="AC12" s="97"/>
    </row>
    <row r="13" spans="1:29" x14ac:dyDescent="0.25">
      <c r="A13" s="419" t="s">
        <v>1043</v>
      </c>
      <c r="B13" s="328"/>
      <c r="C13" s="328"/>
      <c r="D13" s="329"/>
      <c r="E13" s="97"/>
      <c r="F13" s="97"/>
      <c r="G13" s="97"/>
      <c r="H13" s="97"/>
      <c r="I13" s="97"/>
      <c r="J13" s="97"/>
      <c r="K13" s="97"/>
      <c r="L13" s="95">
        <v>325380064</v>
      </c>
      <c r="M13" s="95">
        <v>325380064</v>
      </c>
      <c r="N13" s="95">
        <v>0</v>
      </c>
      <c r="O13" s="95">
        <v>0</v>
      </c>
      <c r="P13" s="95">
        <v>0</v>
      </c>
      <c r="Q13" s="95">
        <v>0</v>
      </c>
      <c r="R13" s="95">
        <v>0</v>
      </c>
      <c r="S13" s="99" t="s">
        <v>811</v>
      </c>
      <c r="T13" s="99" t="s">
        <v>811</v>
      </c>
      <c r="U13" s="97"/>
      <c r="V13" s="97"/>
      <c r="W13" s="97"/>
      <c r="X13" s="97"/>
      <c r="Y13" s="97"/>
      <c r="Z13" s="97"/>
      <c r="AA13" s="97"/>
      <c r="AB13" s="97"/>
      <c r="AC13" s="97"/>
    </row>
    <row r="14" spans="1:29" ht="10.5" customHeight="1" x14ac:dyDescent="0.25"/>
  </sheetData>
  <mergeCells count="12">
    <mergeCell ref="A1:AC1"/>
    <mergeCell ref="A2:AC2"/>
    <mergeCell ref="A3:AC3"/>
    <mergeCell ref="A4:AC4"/>
    <mergeCell ref="A5:AC5"/>
    <mergeCell ref="A12:D12"/>
    <mergeCell ref="A13:D13"/>
    <mergeCell ref="O6:Q6"/>
    <mergeCell ref="S6:T6"/>
    <mergeCell ref="V6:AB6"/>
    <mergeCell ref="A8:AC8"/>
    <mergeCell ref="A9:AC9"/>
  </mergeCells>
  <printOptions horizontalCentered="1"/>
  <pageMargins left="0.78740157480314965" right="7.874015748031496E-2" top="7.874015748031496E-2" bottom="0.35433070866141736" header="7.874015748031496E-2" footer="7.874015748031496E-2"/>
  <pageSetup paperSize="5" scale="84" orientation="landscape" horizontalDpi="300" verticalDpi="300" r:id="rId1"/>
  <headerFooter alignWithMargins="0">
    <oddFooter>&amp;C&amp;"Arial,Normal"&amp;5
&amp;"-,Normal"&amp;P de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D14"/>
  <sheetViews>
    <sheetView showGridLines="0" workbookViewId="0">
      <pane ySplit="7" topLeftCell="A8" activePane="bottomLeft" state="frozenSplit"/>
      <selection activeCell="P19" sqref="P19"/>
      <selection pane="bottomLeft" activeCell="A2" sqref="A2:AC2"/>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7" width="7" style="23" customWidth="1"/>
    <col min="18" max="18" width="5.85546875" style="23" customWidth="1"/>
    <col min="19" max="19" width="5.42578125" style="23" customWidth="1"/>
    <col min="20" max="20" width="5.28515625" style="23" customWidth="1"/>
    <col min="21" max="21" width="5.710937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75" customHeight="1" x14ac:dyDescent="0.25">
      <c r="A1" s="439" t="s">
        <v>1239</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22" t="s">
        <v>1222</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1180</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1181</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47.25" customHeight="1" x14ac:dyDescent="0.25">
      <c r="A10" s="108" t="s">
        <v>324</v>
      </c>
      <c r="B10" s="109" t="s">
        <v>923</v>
      </c>
      <c r="C10" s="109" t="s">
        <v>924</v>
      </c>
      <c r="D10" s="109" t="s">
        <v>396</v>
      </c>
      <c r="E10" s="109" t="s">
        <v>397</v>
      </c>
      <c r="F10" s="109" t="s">
        <v>799</v>
      </c>
      <c r="G10" s="109" t="s">
        <v>325</v>
      </c>
      <c r="H10" s="109" t="s">
        <v>104</v>
      </c>
      <c r="I10" s="108" t="s">
        <v>939</v>
      </c>
      <c r="J10" s="109" t="s">
        <v>130</v>
      </c>
      <c r="K10" s="109" t="s">
        <v>918</v>
      </c>
      <c r="L10" s="110">
        <v>0</v>
      </c>
      <c r="M10" s="110">
        <v>168494.26</v>
      </c>
      <c r="N10" s="110">
        <v>0</v>
      </c>
      <c r="O10" s="110">
        <v>0</v>
      </c>
      <c r="P10" s="110">
        <v>0</v>
      </c>
      <c r="Q10" s="110">
        <v>0</v>
      </c>
      <c r="R10" s="110">
        <v>0</v>
      </c>
      <c r="S10" s="111" t="s">
        <v>811</v>
      </c>
      <c r="T10" s="111" t="s">
        <v>811</v>
      </c>
      <c r="U10" s="108" t="s">
        <v>1189</v>
      </c>
      <c r="V10" s="108"/>
      <c r="W10" s="108"/>
      <c r="X10" s="108"/>
      <c r="Y10" s="108"/>
      <c r="Z10" s="108"/>
      <c r="AA10" s="108"/>
      <c r="AB10" s="16">
        <v>43555</v>
      </c>
      <c r="AC10" s="112" t="s">
        <v>803</v>
      </c>
    </row>
    <row r="11" spans="1:29" x14ac:dyDescent="0.25">
      <c r="A11" s="96"/>
      <c r="B11" s="97"/>
      <c r="C11" s="97"/>
      <c r="D11" s="97"/>
      <c r="E11" s="98" t="s">
        <v>97</v>
      </c>
      <c r="F11" s="97"/>
      <c r="G11" s="97"/>
      <c r="H11" s="97"/>
      <c r="I11" s="97"/>
      <c r="J11" s="97"/>
      <c r="K11" s="97"/>
      <c r="L11" s="95">
        <v>0</v>
      </c>
      <c r="M11" s="95">
        <v>168494.26</v>
      </c>
      <c r="N11" s="95">
        <v>0</v>
      </c>
      <c r="O11" s="95">
        <v>0</v>
      </c>
      <c r="P11" s="95">
        <v>0</v>
      </c>
      <c r="Q11" s="95">
        <v>0</v>
      </c>
      <c r="R11" s="95">
        <v>0</v>
      </c>
      <c r="S11" s="99" t="s">
        <v>811</v>
      </c>
      <c r="T11" s="99" t="s">
        <v>811</v>
      </c>
      <c r="U11" s="100"/>
      <c r="V11" s="96"/>
      <c r="W11" s="96"/>
      <c r="X11" s="96"/>
      <c r="Y11" s="96"/>
      <c r="Z11" s="96"/>
      <c r="AA11" s="96"/>
      <c r="AB11" s="96"/>
      <c r="AC11" s="100"/>
    </row>
    <row r="12" spans="1:29" x14ac:dyDescent="0.25">
      <c r="A12" s="419" t="s">
        <v>804</v>
      </c>
      <c r="B12" s="328"/>
      <c r="C12" s="328"/>
      <c r="D12" s="329"/>
      <c r="E12" s="97"/>
      <c r="F12" s="97"/>
      <c r="G12" s="97"/>
      <c r="H12" s="97"/>
      <c r="I12" s="97"/>
      <c r="J12" s="97"/>
      <c r="K12" s="97"/>
      <c r="L12" s="95">
        <v>0</v>
      </c>
      <c r="M12" s="95">
        <v>168494.26</v>
      </c>
      <c r="N12" s="95">
        <v>0</v>
      </c>
      <c r="O12" s="95">
        <v>0</v>
      </c>
      <c r="P12" s="95">
        <v>0</v>
      </c>
      <c r="Q12" s="95">
        <v>0</v>
      </c>
      <c r="R12" s="95">
        <v>0</v>
      </c>
      <c r="S12" s="99" t="s">
        <v>811</v>
      </c>
      <c r="T12" s="99" t="s">
        <v>811</v>
      </c>
      <c r="U12" s="97"/>
      <c r="V12" s="97"/>
      <c r="W12" s="97"/>
      <c r="X12" s="97"/>
      <c r="Y12" s="97"/>
      <c r="Z12" s="97"/>
      <c r="AA12" s="97"/>
      <c r="AB12" s="97"/>
      <c r="AC12" s="97"/>
    </row>
    <row r="13" spans="1:29" x14ac:dyDescent="0.25">
      <c r="A13" s="419" t="s">
        <v>1043</v>
      </c>
      <c r="B13" s="328"/>
      <c r="C13" s="328"/>
      <c r="D13" s="329"/>
      <c r="E13" s="97"/>
      <c r="F13" s="97"/>
      <c r="G13" s="97"/>
      <c r="H13" s="97"/>
      <c r="I13" s="97"/>
      <c r="J13" s="97"/>
      <c r="K13" s="97"/>
      <c r="L13" s="95">
        <v>0</v>
      </c>
      <c r="M13" s="95">
        <v>168494.26</v>
      </c>
      <c r="N13" s="95">
        <v>0</v>
      </c>
      <c r="O13" s="95">
        <v>0</v>
      </c>
      <c r="P13" s="95">
        <v>0</v>
      </c>
      <c r="Q13" s="95">
        <v>0</v>
      </c>
      <c r="R13" s="95">
        <v>0</v>
      </c>
      <c r="S13" s="99" t="s">
        <v>811</v>
      </c>
      <c r="T13" s="99" t="s">
        <v>811</v>
      </c>
      <c r="U13" s="97"/>
      <c r="V13" s="97"/>
      <c r="W13" s="97"/>
      <c r="X13" s="97"/>
      <c r="Y13" s="97"/>
      <c r="Z13" s="97"/>
      <c r="AA13" s="97"/>
      <c r="AB13" s="97"/>
      <c r="AC13" s="97"/>
    </row>
    <row r="14" spans="1:29" ht="10.5" customHeight="1" x14ac:dyDescent="0.25"/>
  </sheetData>
  <mergeCells count="12">
    <mergeCell ref="A1:AC1"/>
    <mergeCell ref="A2:AC2"/>
    <mergeCell ref="A3:AC3"/>
    <mergeCell ref="A4:AC4"/>
    <mergeCell ref="A5:AC5"/>
    <mergeCell ref="A12:D12"/>
    <mergeCell ref="A13:D13"/>
    <mergeCell ref="O6:Q6"/>
    <mergeCell ref="S6:T6"/>
    <mergeCell ref="V6:AB6"/>
    <mergeCell ref="A8:AC8"/>
    <mergeCell ref="A9:AC9"/>
  </mergeCells>
  <printOptions horizontalCentered="1"/>
  <pageMargins left="0.78740157480314965" right="7.874015748031496E-2" top="7.874015748031496E-2" bottom="0.35433070866141736" header="7.874015748031496E-2" footer="7.874015748031496E-2"/>
  <pageSetup paperSize="5" scale="84" orientation="landscape" horizontalDpi="300" verticalDpi="300" r:id="rId1"/>
  <headerFooter alignWithMargins="0">
    <oddFooter>&amp;C&amp;"Arial,Normal"&amp;5
&amp;"-,Normal"&amp;P de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D19"/>
  <sheetViews>
    <sheetView showGridLines="0" topLeftCell="E1" workbookViewId="0">
      <pane ySplit="7" topLeftCell="A8" activePane="bottomLeft" state="frozenSplit"/>
      <selection activeCell="P19" sqref="P19"/>
      <selection pane="bottomLeft" activeCell="Z16" sqref="Z16"/>
    </sheetView>
  </sheetViews>
  <sheetFormatPr baseColWidth="10" defaultColWidth="11.28515625" defaultRowHeight="15" x14ac:dyDescent="0.25"/>
  <cols>
    <col min="1" max="1" width="4.140625" style="23" customWidth="1"/>
    <col min="2" max="2" width="7.85546875" style="23" customWidth="1"/>
    <col min="3" max="3" width="7" style="23" customWidth="1"/>
    <col min="4" max="4" width="6.85546875" style="23" customWidth="1"/>
    <col min="5" max="5" width="12.140625" style="23" customWidth="1"/>
    <col min="6" max="6" width="4.140625" style="23" customWidth="1"/>
    <col min="7" max="7" width="6.5703125" style="23" customWidth="1"/>
    <col min="8" max="8" width="8.42578125" style="23" customWidth="1"/>
    <col min="9" max="9" width="6.28515625" style="23" customWidth="1"/>
    <col min="10" max="10" width="5.85546875" style="23" customWidth="1"/>
    <col min="11" max="11" width="5.7109375" style="23" customWidth="1"/>
    <col min="12" max="13" width="8.7109375" style="23" customWidth="1"/>
    <col min="14" max="14" width="8.5703125" style="23" customWidth="1"/>
    <col min="15" max="15" width="7" style="23" customWidth="1"/>
    <col min="16" max="18" width="10.42578125" style="23" customWidth="1"/>
    <col min="19" max="19" width="5.42578125" style="23" customWidth="1"/>
    <col min="20" max="20" width="5.28515625" style="23" customWidth="1"/>
    <col min="21" max="21" width="4.7109375" style="23" customWidth="1"/>
    <col min="22" max="22" width="5.42578125" style="23" customWidth="1"/>
    <col min="23" max="23" width="5.28515625" style="23" customWidth="1"/>
    <col min="24" max="25" width="5.42578125" style="23" customWidth="1"/>
    <col min="26" max="26" width="5.28515625" style="23" customWidth="1"/>
    <col min="27" max="27" width="5.42578125" style="23" customWidth="1"/>
    <col min="28" max="28" width="5.28515625" style="23" customWidth="1"/>
    <col min="29" max="29" width="6.28515625" style="23" customWidth="1"/>
    <col min="30" max="30" width="0" style="23" hidden="1" customWidth="1"/>
  </cols>
  <sheetData>
    <row r="1" spans="1:29" ht="12.75" customHeight="1" x14ac:dyDescent="0.25">
      <c r="A1" s="439" t="s">
        <v>1241</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29" ht="12.6" customHeight="1" x14ac:dyDescent="0.25">
      <c r="A2" s="404" t="s">
        <v>218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row>
    <row r="3" spans="1:29" ht="11.25" customHeight="1" x14ac:dyDescent="0.25">
      <c r="A3" s="404" t="s">
        <v>106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row>
    <row r="4" spans="1:29" ht="11.45" customHeight="1" x14ac:dyDescent="0.25">
      <c r="A4" s="404" t="s">
        <v>768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row>
    <row r="5" spans="1:29" ht="11.45" customHeight="1" x14ac:dyDescent="0.25">
      <c r="A5" s="422" t="s">
        <v>1221</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row>
    <row r="6" spans="1:29" x14ac:dyDescent="0.25">
      <c r="A6" s="102"/>
      <c r="B6" s="102"/>
      <c r="C6" s="102"/>
      <c r="D6" s="102"/>
      <c r="E6" s="102"/>
      <c r="F6" s="102"/>
      <c r="G6" s="102"/>
      <c r="H6" s="102"/>
      <c r="I6" s="102"/>
      <c r="J6" s="102"/>
      <c r="K6" s="102"/>
      <c r="L6" s="102"/>
      <c r="M6" s="102"/>
      <c r="N6" s="102"/>
      <c r="O6" s="417" t="s">
        <v>120</v>
      </c>
      <c r="P6" s="328"/>
      <c r="Q6" s="329"/>
      <c r="R6" s="104"/>
      <c r="S6" s="417" t="s">
        <v>294</v>
      </c>
      <c r="T6" s="329"/>
      <c r="U6" s="102"/>
      <c r="V6" s="417" t="s">
        <v>769</v>
      </c>
      <c r="W6" s="328"/>
      <c r="X6" s="328"/>
      <c r="Y6" s="328"/>
      <c r="Z6" s="328"/>
      <c r="AA6" s="328"/>
      <c r="AB6" s="329"/>
      <c r="AC6" s="102"/>
    </row>
    <row r="7" spans="1:29" ht="41.25" customHeight="1" x14ac:dyDescent="0.25">
      <c r="A7" s="77" t="s">
        <v>770</v>
      </c>
      <c r="B7" s="77" t="s">
        <v>771</v>
      </c>
      <c r="C7" s="77" t="s">
        <v>772</v>
      </c>
      <c r="D7" s="77" t="s">
        <v>773</v>
      </c>
      <c r="E7" s="77" t="s">
        <v>301</v>
      </c>
      <c r="F7" s="77" t="s">
        <v>1182</v>
      </c>
      <c r="G7" s="77" t="s">
        <v>775</v>
      </c>
      <c r="H7" s="77" t="s">
        <v>776</v>
      </c>
      <c r="I7" s="77" t="s">
        <v>777</v>
      </c>
      <c r="J7" s="77" t="s">
        <v>778</v>
      </c>
      <c r="K7" s="77" t="s">
        <v>779</v>
      </c>
      <c r="L7" s="77" t="s">
        <v>780</v>
      </c>
      <c r="M7" s="77" t="s">
        <v>781</v>
      </c>
      <c r="N7" s="77" t="s">
        <v>3</v>
      </c>
      <c r="O7" s="103" t="s">
        <v>782</v>
      </c>
      <c r="P7" s="103" t="s">
        <v>758</v>
      </c>
      <c r="Q7" s="103" t="s">
        <v>15</v>
      </c>
      <c r="R7" s="105" t="s">
        <v>783</v>
      </c>
      <c r="S7" s="103" t="s">
        <v>784</v>
      </c>
      <c r="T7" s="103" t="s">
        <v>785</v>
      </c>
      <c r="U7" s="77" t="s">
        <v>1183</v>
      </c>
      <c r="V7" s="103" t="s">
        <v>787</v>
      </c>
      <c r="W7" s="103" t="s">
        <v>788</v>
      </c>
      <c r="X7" s="103" t="s">
        <v>789</v>
      </c>
      <c r="Y7" s="103" t="s">
        <v>790</v>
      </c>
      <c r="Z7" s="103" t="s">
        <v>791</v>
      </c>
      <c r="AA7" s="103" t="s">
        <v>792</v>
      </c>
      <c r="AB7" s="103" t="s">
        <v>793</v>
      </c>
      <c r="AC7" s="77" t="s">
        <v>794</v>
      </c>
    </row>
    <row r="8" spans="1:29" ht="11.1" customHeight="1" x14ac:dyDescent="0.25">
      <c r="A8" s="418" t="s">
        <v>795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29" ht="9.9499999999999993" customHeight="1" x14ac:dyDescent="0.25">
      <c r="A9" s="418" t="s">
        <v>937</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29" ht="47.25" customHeight="1" x14ac:dyDescent="0.25">
      <c r="A10" s="108" t="s">
        <v>324</v>
      </c>
      <c r="B10" s="109" t="s">
        <v>923</v>
      </c>
      <c r="C10" s="109" t="s">
        <v>924</v>
      </c>
      <c r="D10" s="109" t="s">
        <v>411</v>
      </c>
      <c r="E10" s="109" t="s">
        <v>412</v>
      </c>
      <c r="F10" s="109" t="s">
        <v>799</v>
      </c>
      <c r="G10" s="109" t="s">
        <v>325</v>
      </c>
      <c r="H10" s="109" t="s">
        <v>103</v>
      </c>
      <c r="I10" s="108" t="s">
        <v>939</v>
      </c>
      <c r="J10" s="109" t="s">
        <v>130</v>
      </c>
      <c r="K10" s="109" t="s">
        <v>918</v>
      </c>
      <c r="L10" s="110">
        <v>0</v>
      </c>
      <c r="M10" s="110">
        <v>38.17</v>
      </c>
      <c r="N10" s="110">
        <v>0</v>
      </c>
      <c r="O10" s="110">
        <v>0</v>
      </c>
      <c r="P10" s="110">
        <v>0</v>
      </c>
      <c r="Q10" s="110">
        <v>0</v>
      </c>
      <c r="R10" s="110">
        <v>0</v>
      </c>
      <c r="S10" s="111" t="s">
        <v>811</v>
      </c>
      <c r="T10" s="111" t="s">
        <v>811</v>
      </c>
      <c r="U10" s="108" t="s">
        <v>1189</v>
      </c>
      <c r="V10" s="108"/>
      <c r="W10" s="108"/>
      <c r="X10" s="108"/>
      <c r="Y10" s="108"/>
      <c r="Z10" s="108"/>
      <c r="AA10" s="108"/>
      <c r="AB10" s="16">
        <v>43555</v>
      </c>
      <c r="AC10" s="112" t="s">
        <v>803</v>
      </c>
    </row>
    <row r="11" spans="1:29" x14ac:dyDescent="0.25">
      <c r="A11" s="96"/>
      <c r="B11" s="97"/>
      <c r="C11" s="97"/>
      <c r="D11" s="97"/>
      <c r="E11" s="98" t="s">
        <v>97</v>
      </c>
      <c r="F11" s="97"/>
      <c r="G11" s="97"/>
      <c r="H11" s="97"/>
      <c r="I11" s="97"/>
      <c r="J11" s="97"/>
      <c r="K11" s="97"/>
      <c r="L11" s="95">
        <v>0</v>
      </c>
      <c r="M11" s="95">
        <v>38.17</v>
      </c>
      <c r="N11" s="95">
        <v>0</v>
      </c>
      <c r="O11" s="95">
        <v>0</v>
      </c>
      <c r="P11" s="95">
        <v>0</v>
      </c>
      <c r="Q11" s="95">
        <v>0</v>
      </c>
      <c r="R11" s="95">
        <v>0</v>
      </c>
      <c r="S11" s="99" t="s">
        <v>811</v>
      </c>
      <c r="T11" s="99" t="s">
        <v>811</v>
      </c>
      <c r="U11" s="100"/>
      <c r="V11" s="96"/>
      <c r="W11" s="96"/>
      <c r="X11" s="96"/>
      <c r="Y11" s="96"/>
      <c r="Z11" s="96"/>
      <c r="AA11" s="96"/>
      <c r="AB11" s="96"/>
      <c r="AC11" s="100"/>
    </row>
    <row r="12" spans="1:29" x14ac:dyDescent="0.25">
      <c r="A12" s="419" t="s">
        <v>804</v>
      </c>
      <c r="B12" s="328"/>
      <c r="C12" s="328"/>
      <c r="D12" s="329"/>
      <c r="E12" s="97"/>
      <c r="F12" s="97"/>
      <c r="G12" s="97"/>
      <c r="H12" s="97"/>
      <c r="I12" s="97"/>
      <c r="J12" s="97"/>
      <c r="K12" s="97"/>
      <c r="L12" s="95">
        <v>0</v>
      </c>
      <c r="M12" s="95">
        <v>38.17</v>
      </c>
      <c r="N12" s="95">
        <v>0</v>
      </c>
      <c r="O12" s="95">
        <v>0</v>
      </c>
      <c r="P12" s="95">
        <v>0</v>
      </c>
      <c r="Q12" s="95">
        <v>0</v>
      </c>
      <c r="R12" s="95">
        <v>0</v>
      </c>
      <c r="S12" s="99" t="s">
        <v>811</v>
      </c>
      <c r="T12" s="99" t="s">
        <v>811</v>
      </c>
      <c r="U12" s="97"/>
      <c r="V12" s="97"/>
      <c r="W12" s="97"/>
      <c r="X12" s="97"/>
      <c r="Y12" s="97"/>
      <c r="Z12" s="97"/>
      <c r="AA12" s="97"/>
      <c r="AB12" s="97"/>
      <c r="AC12" s="97"/>
    </row>
    <row r="13" spans="1:29" ht="11.1" customHeight="1" x14ac:dyDescent="0.25">
      <c r="A13" s="418" t="s">
        <v>945</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row>
    <row r="14" spans="1:29" ht="9.9499999999999993" customHeight="1" x14ac:dyDescent="0.25">
      <c r="A14" s="418" t="s">
        <v>805</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row>
    <row r="15" spans="1:29" ht="60.75" customHeight="1" x14ac:dyDescent="0.25">
      <c r="A15" s="108" t="s">
        <v>324</v>
      </c>
      <c r="B15" s="109" t="s">
        <v>1184</v>
      </c>
      <c r="C15" s="109" t="s">
        <v>1185</v>
      </c>
      <c r="D15" s="109" t="s">
        <v>566</v>
      </c>
      <c r="E15" s="109" t="s">
        <v>567</v>
      </c>
      <c r="F15" s="109" t="s">
        <v>1186</v>
      </c>
      <c r="G15" s="109" t="s">
        <v>569</v>
      </c>
      <c r="H15" s="109" t="s">
        <v>103</v>
      </c>
      <c r="I15" s="108" t="s">
        <v>808</v>
      </c>
      <c r="J15" s="109" t="s">
        <v>146</v>
      </c>
      <c r="K15" s="109" t="s">
        <v>1109</v>
      </c>
      <c r="L15" s="110">
        <v>0</v>
      </c>
      <c r="M15" s="110">
        <v>6869989.0599999996</v>
      </c>
      <c r="N15" s="110">
        <v>6163575.5700000003</v>
      </c>
      <c r="O15" s="110">
        <v>0</v>
      </c>
      <c r="P15" s="110">
        <v>6163575.5700000003</v>
      </c>
      <c r="Q15" s="110">
        <v>6163575.5700000003</v>
      </c>
      <c r="R15" s="110">
        <v>3654968.11</v>
      </c>
      <c r="S15" s="111" t="s">
        <v>1121</v>
      </c>
      <c r="T15" s="111" t="s">
        <v>802</v>
      </c>
      <c r="U15" s="108" t="s">
        <v>1191</v>
      </c>
      <c r="V15" s="108" t="s">
        <v>571</v>
      </c>
      <c r="W15" s="108" t="s">
        <v>1187</v>
      </c>
      <c r="X15" s="108" t="s">
        <v>571</v>
      </c>
      <c r="Y15" s="108"/>
      <c r="Z15" s="108"/>
      <c r="AA15" s="108"/>
      <c r="AB15" s="16">
        <v>43555</v>
      </c>
      <c r="AC15" s="112" t="s">
        <v>803</v>
      </c>
    </row>
    <row r="16" spans="1:29" ht="16.5" customHeight="1" x14ac:dyDescent="0.25">
      <c r="A16" s="96"/>
      <c r="B16" s="97"/>
      <c r="C16" s="97"/>
      <c r="D16" s="97"/>
      <c r="E16" s="98" t="s">
        <v>97</v>
      </c>
      <c r="F16" s="97"/>
      <c r="G16" s="97"/>
      <c r="H16" s="97"/>
      <c r="I16" s="97"/>
      <c r="J16" s="97"/>
      <c r="K16" s="97"/>
      <c r="L16" s="95">
        <v>0</v>
      </c>
      <c r="M16" s="95">
        <v>6869989.0599999996</v>
      </c>
      <c r="N16" s="95">
        <v>6163575.5700000003</v>
      </c>
      <c r="O16" s="95">
        <v>0</v>
      </c>
      <c r="P16" s="95">
        <v>6163575.5700000003</v>
      </c>
      <c r="Q16" s="95">
        <v>6163575.5700000003</v>
      </c>
      <c r="R16" s="95">
        <v>3654968.11</v>
      </c>
      <c r="S16" s="99" t="s">
        <v>1121</v>
      </c>
      <c r="T16" s="99" t="s">
        <v>802</v>
      </c>
      <c r="U16" s="100"/>
      <c r="V16" s="96"/>
      <c r="W16" s="96"/>
      <c r="X16" s="96"/>
      <c r="Y16" s="96"/>
      <c r="Z16" s="96"/>
      <c r="AA16" s="96"/>
      <c r="AB16" s="96"/>
      <c r="AC16" s="100"/>
    </row>
    <row r="17" spans="1:29" ht="16.5" customHeight="1" x14ac:dyDescent="0.25">
      <c r="A17" s="419" t="s">
        <v>804</v>
      </c>
      <c r="B17" s="328"/>
      <c r="C17" s="328"/>
      <c r="D17" s="329"/>
      <c r="E17" s="97"/>
      <c r="F17" s="97"/>
      <c r="G17" s="97"/>
      <c r="H17" s="97"/>
      <c r="I17" s="97"/>
      <c r="J17" s="97"/>
      <c r="K17" s="97"/>
      <c r="L17" s="95">
        <v>0</v>
      </c>
      <c r="M17" s="95">
        <v>6869989.0599999996</v>
      </c>
      <c r="N17" s="95">
        <v>6163575.5700000003</v>
      </c>
      <c r="O17" s="95">
        <v>0</v>
      </c>
      <c r="P17" s="95">
        <v>6163575.5700000003</v>
      </c>
      <c r="Q17" s="95">
        <v>6163575.5700000003</v>
      </c>
      <c r="R17" s="95">
        <v>3654968.11</v>
      </c>
      <c r="S17" s="99" t="s">
        <v>1121</v>
      </c>
      <c r="T17" s="99" t="s">
        <v>802</v>
      </c>
      <c r="U17" s="97"/>
      <c r="V17" s="97"/>
      <c r="W17" s="97"/>
      <c r="X17" s="97"/>
      <c r="Y17" s="97"/>
      <c r="Z17" s="97"/>
      <c r="AA17" s="97"/>
      <c r="AB17" s="97"/>
      <c r="AC17" s="97"/>
    </row>
    <row r="18" spans="1:29" x14ac:dyDescent="0.25">
      <c r="A18" s="419" t="s">
        <v>1159</v>
      </c>
      <c r="B18" s="328"/>
      <c r="C18" s="328"/>
      <c r="D18" s="329"/>
      <c r="E18" s="97"/>
      <c r="F18" s="97"/>
      <c r="G18" s="97"/>
      <c r="H18" s="97"/>
      <c r="I18" s="97"/>
      <c r="J18" s="97"/>
      <c r="K18" s="97"/>
      <c r="L18" s="95">
        <v>0</v>
      </c>
      <c r="M18" s="95">
        <v>6870027.2300000004</v>
      </c>
      <c r="N18" s="95">
        <v>6163575.5700000003</v>
      </c>
      <c r="O18" s="95">
        <v>0</v>
      </c>
      <c r="P18" s="95">
        <v>6163575.5700000003</v>
      </c>
      <c r="Q18" s="95">
        <v>6163575.5700000003</v>
      </c>
      <c r="R18" s="95">
        <v>3654968.11</v>
      </c>
      <c r="S18" s="99" t="s">
        <v>1121</v>
      </c>
      <c r="T18" s="99" t="s">
        <v>1188</v>
      </c>
      <c r="U18" s="97"/>
      <c r="V18" s="97"/>
      <c r="W18" s="97"/>
      <c r="X18" s="97"/>
      <c r="Y18" s="97"/>
      <c r="Z18" s="97"/>
      <c r="AA18" s="97"/>
      <c r="AB18" s="97"/>
      <c r="AC18" s="97"/>
    </row>
    <row r="19" spans="1:29" ht="10.5" customHeight="1" x14ac:dyDescent="0.25"/>
  </sheetData>
  <mergeCells count="15">
    <mergeCell ref="A1:AC1"/>
    <mergeCell ref="A2:AC2"/>
    <mergeCell ref="A3:AC3"/>
    <mergeCell ref="A4:AC4"/>
    <mergeCell ref="A5:AC5"/>
    <mergeCell ref="O6:Q6"/>
    <mergeCell ref="S6:T6"/>
    <mergeCell ref="V6:AB6"/>
    <mergeCell ref="A8:AC8"/>
    <mergeCell ref="A9:AC9"/>
    <mergeCell ref="A13:AC13"/>
    <mergeCell ref="A14:AC14"/>
    <mergeCell ref="A17:D17"/>
    <mergeCell ref="A18:D18"/>
    <mergeCell ref="A12:D12"/>
  </mergeCells>
  <printOptions horizontalCentered="1"/>
  <pageMargins left="0.78740157480314965" right="7.874015748031496E-2" top="7.874015748031496E-2" bottom="0.35433070866141736" header="7.874015748031496E-2" footer="7.874015748031496E-2"/>
  <pageSetup paperSize="5" scale="80" orientation="landscape" horizontalDpi="300" verticalDpi="300" r:id="rId1"/>
  <headerFooter alignWithMargins="0">
    <oddFooter>&amp;C&amp;"Arial,Normal"&amp;5
&amp;"-,Normal"&amp;P de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AR68"/>
  <sheetViews>
    <sheetView workbookViewId="0">
      <selection activeCell="AK23" sqref="AK23:AL24"/>
    </sheetView>
  </sheetViews>
  <sheetFormatPr baseColWidth="10" defaultColWidth="9.140625" defaultRowHeight="15" x14ac:dyDescent="0.25"/>
  <cols>
    <col min="1" max="1" width="0.140625" style="157" customWidth="1"/>
    <col min="2" max="2" width="0.5703125" style="157" customWidth="1"/>
    <col min="3" max="4" width="0.42578125" style="157" customWidth="1"/>
    <col min="5" max="5" width="2.42578125" style="157" customWidth="1"/>
    <col min="6" max="6" width="0.42578125" style="157" customWidth="1"/>
    <col min="7" max="8" width="1.140625" style="157" customWidth="1"/>
    <col min="9" max="9" width="1.5703125" style="157" customWidth="1"/>
    <col min="10" max="10" width="11" style="157" customWidth="1"/>
    <col min="11" max="11" width="7.7109375" style="157" customWidth="1"/>
    <col min="12" max="12" width="0" style="157" hidden="1" customWidth="1"/>
    <col min="13" max="13" width="3.28515625" style="157" customWidth="1"/>
    <col min="14" max="14" width="1.85546875" style="157" customWidth="1"/>
    <col min="15" max="15" width="1.42578125" style="157" customWidth="1"/>
    <col min="16" max="16" width="6.140625" style="157" customWidth="1"/>
    <col min="17" max="17" width="1.140625" style="157" customWidth="1"/>
    <col min="18" max="18" width="3.85546875" style="157" customWidth="1"/>
    <col min="19" max="19" width="11.28515625" style="157" customWidth="1"/>
    <col min="20" max="20" width="0.7109375" style="157" customWidth="1"/>
    <col min="21" max="21" width="0.42578125" style="157" customWidth="1"/>
    <col min="22" max="23" width="0.140625" style="157" customWidth="1"/>
    <col min="24" max="24" width="0.42578125" style="157" customWidth="1"/>
    <col min="25" max="25" width="0" style="157" hidden="1" customWidth="1"/>
    <col min="26" max="26" width="2.28515625" style="157" customWidth="1"/>
    <col min="27" max="27" width="0.42578125" style="157" customWidth="1"/>
    <col min="28" max="28" width="4" style="157" customWidth="1"/>
    <col min="29" max="29" width="0.7109375" style="157" customWidth="1"/>
    <col min="30" max="30" width="1.5703125" style="157" customWidth="1"/>
    <col min="31" max="31" width="1.85546875" style="157" customWidth="1"/>
    <col min="32" max="32" width="7.85546875" style="157" customWidth="1"/>
    <col min="33" max="33" width="1" style="157" customWidth="1"/>
    <col min="34" max="35" width="0" style="157" hidden="1" customWidth="1"/>
    <col min="36" max="37" width="11.28515625" style="157" customWidth="1"/>
    <col min="38" max="38" width="0.28515625" style="157" customWidth="1"/>
    <col min="39" max="39" width="3" style="157" customWidth="1"/>
    <col min="40" max="40" width="1.85546875" style="157" customWidth="1"/>
    <col min="41" max="41" width="2.140625" style="157" customWidth="1"/>
    <col min="42" max="42" width="0.42578125" style="157" customWidth="1"/>
    <col min="43" max="43" width="0.7109375" style="157" customWidth="1"/>
    <col min="44" max="44" width="2.85546875" style="157" customWidth="1"/>
    <col min="45" max="45" width="0" style="157" hidden="1" customWidth="1"/>
    <col min="46" max="46" width="1.7109375" style="157" customWidth="1"/>
    <col min="47" max="256" width="9.140625" style="157"/>
    <col min="257" max="257" width="0.140625" style="157" customWidth="1"/>
    <col min="258" max="258" width="0.5703125" style="157" customWidth="1"/>
    <col min="259" max="260" width="0.42578125" style="157" customWidth="1"/>
    <col min="261" max="261" width="2.42578125" style="157" customWidth="1"/>
    <col min="262" max="262" width="0.42578125" style="157" customWidth="1"/>
    <col min="263" max="264" width="1.140625" style="157" customWidth="1"/>
    <col min="265" max="265" width="1.5703125" style="157" customWidth="1"/>
    <col min="266" max="266" width="11" style="157" customWidth="1"/>
    <col min="267" max="267" width="7.7109375" style="157" customWidth="1"/>
    <col min="268" max="268" width="0" style="157" hidden="1" customWidth="1"/>
    <col min="269" max="269" width="3.28515625" style="157" customWidth="1"/>
    <col min="270" max="270" width="1.85546875" style="157" customWidth="1"/>
    <col min="271" max="271" width="1.42578125" style="157" customWidth="1"/>
    <col min="272" max="272" width="6.140625" style="157" customWidth="1"/>
    <col min="273" max="273" width="1.140625" style="157" customWidth="1"/>
    <col min="274" max="274" width="3.85546875" style="157" customWidth="1"/>
    <col min="275" max="275" width="11.28515625" style="157" customWidth="1"/>
    <col min="276" max="276" width="0.7109375" style="157" customWidth="1"/>
    <col min="277" max="277" width="0.42578125" style="157" customWidth="1"/>
    <col min="278" max="279" width="0.140625" style="157" customWidth="1"/>
    <col min="280" max="280" width="0.42578125" style="157" customWidth="1"/>
    <col min="281" max="281" width="0" style="157" hidden="1" customWidth="1"/>
    <col min="282" max="282" width="2.28515625" style="157" customWidth="1"/>
    <col min="283" max="283" width="0.42578125" style="157" customWidth="1"/>
    <col min="284" max="284" width="4" style="157" customWidth="1"/>
    <col min="285" max="285" width="0.7109375" style="157" customWidth="1"/>
    <col min="286" max="286" width="1.5703125" style="157" customWidth="1"/>
    <col min="287" max="287" width="1.85546875" style="157" customWidth="1"/>
    <col min="288" max="288" width="7.85546875" style="157" customWidth="1"/>
    <col min="289" max="289" width="1" style="157" customWidth="1"/>
    <col min="290" max="291" width="0" style="157" hidden="1" customWidth="1"/>
    <col min="292" max="293" width="11.28515625" style="157" customWidth="1"/>
    <col min="294" max="294" width="0.28515625" style="157" customWidth="1"/>
    <col min="295" max="295" width="3" style="157" customWidth="1"/>
    <col min="296" max="296" width="1.85546875" style="157" customWidth="1"/>
    <col min="297" max="297" width="2.140625" style="157" customWidth="1"/>
    <col min="298" max="298" width="0.42578125" style="157" customWidth="1"/>
    <col min="299" max="299" width="0.7109375" style="157" customWidth="1"/>
    <col min="300" max="300" width="2.85546875" style="157" customWidth="1"/>
    <col min="301" max="301" width="0" style="157" hidden="1" customWidth="1"/>
    <col min="302" max="302" width="1.7109375" style="157" customWidth="1"/>
    <col min="303" max="512" width="9.140625" style="157"/>
    <col min="513" max="513" width="0.140625" style="157" customWidth="1"/>
    <col min="514" max="514" width="0.5703125" style="157" customWidth="1"/>
    <col min="515" max="516" width="0.42578125" style="157" customWidth="1"/>
    <col min="517" max="517" width="2.42578125" style="157" customWidth="1"/>
    <col min="518" max="518" width="0.42578125" style="157" customWidth="1"/>
    <col min="519" max="520" width="1.140625" style="157" customWidth="1"/>
    <col min="521" max="521" width="1.5703125" style="157" customWidth="1"/>
    <col min="522" max="522" width="11" style="157" customWidth="1"/>
    <col min="523" max="523" width="7.7109375" style="157" customWidth="1"/>
    <col min="524" max="524" width="0" style="157" hidden="1" customWidth="1"/>
    <col min="525" max="525" width="3.28515625" style="157" customWidth="1"/>
    <col min="526" max="526" width="1.85546875" style="157" customWidth="1"/>
    <col min="527" max="527" width="1.42578125" style="157" customWidth="1"/>
    <col min="528" max="528" width="6.140625" style="157" customWidth="1"/>
    <col min="529" max="529" width="1.140625" style="157" customWidth="1"/>
    <col min="530" max="530" width="3.85546875" style="157" customWidth="1"/>
    <col min="531" max="531" width="11.28515625" style="157" customWidth="1"/>
    <col min="532" max="532" width="0.7109375" style="157" customWidth="1"/>
    <col min="533" max="533" width="0.42578125" style="157" customWidth="1"/>
    <col min="534" max="535" width="0.140625" style="157" customWidth="1"/>
    <col min="536" max="536" width="0.42578125" style="157" customWidth="1"/>
    <col min="537" max="537" width="0" style="157" hidden="1" customWidth="1"/>
    <col min="538" max="538" width="2.28515625" style="157" customWidth="1"/>
    <col min="539" max="539" width="0.42578125" style="157" customWidth="1"/>
    <col min="540" max="540" width="4" style="157" customWidth="1"/>
    <col min="541" max="541" width="0.7109375" style="157" customWidth="1"/>
    <col min="542" max="542" width="1.5703125" style="157" customWidth="1"/>
    <col min="543" max="543" width="1.85546875" style="157" customWidth="1"/>
    <col min="544" max="544" width="7.85546875" style="157" customWidth="1"/>
    <col min="545" max="545" width="1" style="157" customWidth="1"/>
    <col min="546" max="547" width="0" style="157" hidden="1" customWidth="1"/>
    <col min="548" max="549" width="11.28515625" style="157" customWidth="1"/>
    <col min="550" max="550" width="0.28515625" style="157" customWidth="1"/>
    <col min="551" max="551" width="3" style="157" customWidth="1"/>
    <col min="552" max="552" width="1.85546875" style="157" customWidth="1"/>
    <col min="553" max="553" width="2.140625" style="157" customWidth="1"/>
    <col min="554" max="554" width="0.42578125" style="157" customWidth="1"/>
    <col min="555" max="555" width="0.7109375" style="157" customWidth="1"/>
    <col min="556" max="556" width="2.85546875" style="157" customWidth="1"/>
    <col min="557" max="557" width="0" style="157" hidden="1" customWidth="1"/>
    <col min="558" max="558" width="1.7109375" style="157" customWidth="1"/>
    <col min="559" max="768" width="9.140625" style="157"/>
    <col min="769" max="769" width="0.140625" style="157" customWidth="1"/>
    <col min="770" max="770" width="0.5703125" style="157" customWidth="1"/>
    <col min="771" max="772" width="0.42578125" style="157" customWidth="1"/>
    <col min="773" max="773" width="2.42578125" style="157" customWidth="1"/>
    <col min="774" max="774" width="0.42578125" style="157" customWidth="1"/>
    <col min="775" max="776" width="1.140625" style="157" customWidth="1"/>
    <col min="777" max="777" width="1.5703125" style="157" customWidth="1"/>
    <col min="778" max="778" width="11" style="157" customWidth="1"/>
    <col min="779" max="779" width="7.7109375" style="157" customWidth="1"/>
    <col min="780" max="780" width="0" style="157" hidden="1" customWidth="1"/>
    <col min="781" max="781" width="3.28515625" style="157" customWidth="1"/>
    <col min="782" max="782" width="1.85546875" style="157" customWidth="1"/>
    <col min="783" max="783" width="1.42578125" style="157" customWidth="1"/>
    <col min="784" max="784" width="6.140625" style="157" customWidth="1"/>
    <col min="785" max="785" width="1.140625" style="157" customWidth="1"/>
    <col min="786" max="786" width="3.85546875" style="157" customWidth="1"/>
    <col min="787" max="787" width="11.28515625" style="157" customWidth="1"/>
    <col min="788" max="788" width="0.7109375" style="157" customWidth="1"/>
    <col min="789" max="789" width="0.42578125" style="157" customWidth="1"/>
    <col min="790" max="791" width="0.140625" style="157" customWidth="1"/>
    <col min="792" max="792" width="0.42578125" style="157" customWidth="1"/>
    <col min="793" max="793" width="0" style="157" hidden="1" customWidth="1"/>
    <col min="794" max="794" width="2.28515625" style="157" customWidth="1"/>
    <col min="795" max="795" width="0.42578125" style="157" customWidth="1"/>
    <col min="796" max="796" width="4" style="157" customWidth="1"/>
    <col min="797" max="797" width="0.7109375" style="157" customWidth="1"/>
    <col min="798" max="798" width="1.5703125" style="157" customWidth="1"/>
    <col min="799" max="799" width="1.85546875" style="157" customWidth="1"/>
    <col min="800" max="800" width="7.85546875" style="157" customWidth="1"/>
    <col min="801" max="801" width="1" style="157" customWidth="1"/>
    <col min="802" max="803" width="0" style="157" hidden="1" customWidth="1"/>
    <col min="804" max="805" width="11.28515625" style="157" customWidth="1"/>
    <col min="806" max="806" width="0.28515625" style="157" customWidth="1"/>
    <col min="807" max="807" width="3" style="157" customWidth="1"/>
    <col min="808" max="808" width="1.85546875" style="157" customWidth="1"/>
    <col min="809" max="809" width="2.140625" style="157" customWidth="1"/>
    <col min="810" max="810" width="0.42578125" style="157" customWidth="1"/>
    <col min="811" max="811" width="0.7109375" style="157" customWidth="1"/>
    <col min="812" max="812" width="2.85546875" style="157" customWidth="1"/>
    <col min="813" max="813" width="0" style="157" hidden="1" customWidth="1"/>
    <col min="814" max="814" width="1.7109375" style="157" customWidth="1"/>
    <col min="815" max="1024" width="9.140625" style="157"/>
    <col min="1025" max="1025" width="0.140625" style="157" customWidth="1"/>
    <col min="1026" max="1026" width="0.5703125" style="157" customWidth="1"/>
    <col min="1027" max="1028" width="0.42578125" style="157" customWidth="1"/>
    <col min="1029" max="1029" width="2.42578125" style="157" customWidth="1"/>
    <col min="1030" max="1030" width="0.42578125" style="157" customWidth="1"/>
    <col min="1031" max="1032" width="1.140625" style="157" customWidth="1"/>
    <col min="1033" max="1033" width="1.5703125" style="157" customWidth="1"/>
    <col min="1034" max="1034" width="11" style="157" customWidth="1"/>
    <col min="1035" max="1035" width="7.7109375" style="157" customWidth="1"/>
    <col min="1036" max="1036" width="0" style="157" hidden="1" customWidth="1"/>
    <col min="1037" max="1037" width="3.28515625" style="157" customWidth="1"/>
    <col min="1038" max="1038" width="1.85546875" style="157" customWidth="1"/>
    <col min="1039" max="1039" width="1.42578125" style="157" customWidth="1"/>
    <col min="1040" max="1040" width="6.140625" style="157" customWidth="1"/>
    <col min="1041" max="1041" width="1.140625" style="157" customWidth="1"/>
    <col min="1042" max="1042" width="3.85546875" style="157" customWidth="1"/>
    <col min="1043" max="1043" width="11.28515625" style="157" customWidth="1"/>
    <col min="1044" max="1044" width="0.7109375" style="157" customWidth="1"/>
    <col min="1045" max="1045" width="0.42578125" style="157" customWidth="1"/>
    <col min="1046" max="1047" width="0.140625" style="157" customWidth="1"/>
    <col min="1048" max="1048" width="0.42578125" style="157" customWidth="1"/>
    <col min="1049" max="1049" width="0" style="157" hidden="1" customWidth="1"/>
    <col min="1050" max="1050" width="2.28515625" style="157" customWidth="1"/>
    <col min="1051" max="1051" width="0.42578125" style="157" customWidth="1"/>
    <col min="1052" max="1052" width="4" style="157" customWidth="1"/>
    <col min="1053" max="1053" width="0.7109375" style="157" customWidth="1"/>
    <col min="1054" max="1054" width="1.5703125" style="157" customWidth="1"/>
    <col min="1055" max="1055" width="1.85546875" style="157" customWidth="1"/>
    <col min="1056" max="1056" width="7.85546875" style="157" customWidth="1"/>
    <col min="1057" max="1057" width="1" style="157" customWidth="1"/>
    <col min="1058" max="1059" width="0" style="157" hidden="1" customWidth="1"/>
    <col min="1060" max="1061" width="11.28515625" style="157" customWidth="1"/>
    <col min="1062" max="1062" width="0.28515625" style="157" customWidth="1"/>
    <col min="1063" max="1063" width="3" style="157" customWidth="1"/>
    <col min="1064" max="1064" width="1.85546875" style="157" customWidth="1"/>
    <col min="1065" max="1065" width="2.140625" style="157" customWidth="1"/>
    <col min="1066" max="1066" width="0.42578125" style="157" customWidth="1"/>
    <col min="1067" max="1067" width="0.7109375" style="157" customWidth="1"/>
    <col min="1068" max="1068" width="2.85546875" style="157" customWidth="1"/>
    <col min="1069" max="1069" width="0" style="157" hidden="1" customWidth="1"/>
    <col min="1070" max="1070" width="1.7109375" style="157" customWidth="1"/>
    <col min="1071" max="1280" width="9.140625" style="157"/>
    <col min="1281" max="1281" width="0.140625" style="157" customWidth="1"/>
    <col min="1282" max="1282" width="0.5703125" style="157" customWidth="1"/>
    <col min="1283" max="1284" width="0.42578125" style="157" customWidth="1"/>
    <col min="1285" max="1285" width="2.42578125" style="157" customWidth="1"/>
    <col min="1286" max="1286" width="0.42578125" style="157" customWidth="1"/>
    <col min="1287" max="1288" width="1.140625" style="157" customWidth="1"/>
    <col min="1289" max="1289" width="1.5703125" style="157" customWidth="1"/>
    <col min="1290" max="1290" width="11" style="157" customWidth="1"/>
    <col min="1291" max="1291" width="7.7109375" style="157" customWidth="1"/>
    <col min="1292" max="1292" width="0" style="157" hidden="1" customWidth="1"/>
    <col min="1293" max="1293" width="3.28515625" style="157" customWidth="1"/>
    <col min="1294" max="1294" width="1.85546875" style="157" customWidth="1"/>
    <col min="1295" max="1295" width="1.42578125" style="157" customWidth="1"/>
    <col min="1296" max="1296" width="6.140625" style="157" customWidth="1"/>
    <col min="1297" max="1297" width="1.140625" style="157" customWidth="1"/>
    <col min="1298" max="1298" width="3.85546875" style="157" customWidth="1"/>
    <col min="1299" max="1299" width="11.28515625" style="157" customWidth="1"/>
    <col min="1300" max="1300" width="0.7109375" style="157" customWidth="1"/>
    <col min="1301" max="1301" width="0.42578125" style="157" customWidth="1"/>
    <col min="1302" max="1303" width="0.140625" style="157" customWidth="1"/>
    <col min="1304" max="1304" width="0.42578125" style="157" customWidth="1"/>
    <col min="1305" max="1305" width="0" style="157" hidden="1" customWidth="1"/>
    <col min="1306" max="1306" width="2.28515625" style="157" customWidth="1"/>
    <col min="1307" max="1307" width="0.42578125" style="157" customWidth="1"/>
    <col min="1308" max="1308" width="4" style="157" customWidth="1"/>
    <col min="1309" max="1309" width="0.7109375" style="157" customWidth="1"/>
    <col min="1310" max="1310" width="1.5703125" style="157" customWidth="1"/>
    <col min="1311" max="1311" width="1.85546875" style="157" customWidth="1"/>
    <col min="1312" max="1312" width="7.85546875" style="157" customWidth="1"/>
    <col min="1313" max="1313" width="1" style="157" customWidth="1"/>
    <col min="1314" max="1315" width="0" style="157" hidden="1" customWidth="1"/>
    <col min="1316" max="1317" width="11.28515625" style="157" customWidth="1"/>
    <col min="1318" max="1318" width="0.28515625" style="157" customWidth="1"/>
    <col min="1319" max="1319" width="3" style="157" customWidth="1"/>
    <col min="1320" max="1320" width="1.85546875" style="157" customWidth="1"/>
    <col min="1321" max="1321" width="2.140625" style="157" customWidth="1"/>
    <col min="1322" max="1322" width="0.42578125" style="157" customWidth="1"/>
    <col min="1323" max="1323" width="0.7109375" style="157" customWidth="1"/>
    <col min="1324" max="1324" width="2.85546875" style="157" customWidth="1"/>
    <col min="1325" max="1325" width="0" style="157" hidden="1" customWidth="1"/>
    <col min="1326" max="1326" width="1.7109375" style="157" customWidth="1"/>
    <col min="1327" max="1536" width="9.140625" style="157"/>
    <col min="1537" max="1537" width="0.140625" style="157" customWidth="1"/>
    <col min="1538" max="1538" width="0.5703125" style="157" customWidth="1"/>
    <col min="1539" max="1540" width="0.42578125" style="157" customWidth="1"/>
    <col min="1541" max="1541" width="2.42578125" style="157" customWidth="1"/>
    <col min="1542" max="1542" width="0.42578125" style="157" customWidth="1"/>
    <col min="1543" max="1544" width="1.140625" style="157" customWidth="1"/>
    <col min="1545" max="1545" width="1.5703125" style="157" customWidth="1"/>
    <col min="1546" max="1546" width="11" style="157" customWidth="1"/>
    <col min="1547" max="1547" width="7.7109375" style="157" customWidth="1"/>
    <col min="1548" max="1548" width="0" style="157" hidden="1" customWidth="1"/>
    <col min="1549" max="1549" width="3.28515625" style="157" customWidth="1"/>
    <col min="1550" max="1550" width="1.85546875" style="157" customWidth="1"/>
    <col min="1551" max="1551" width="1.42578125" style="157" customWidth="1"/>
    <col min="1552" max="1552" width="6.140625" style="157" customWidth="1"/>
    <col min="1553" max="1553" width="1.140625" style="157" customWidth="1"/>
    <col min="1554" max="1554" width="3.85546875" style="157" customWidth="1"/>
    <col min="1555" max="1555" width="11.28515625" style="157" customWidth="1"/>
    <col min="1556" max="1556" width="0.7109375" style="157" customWidth="1"/>
    <col min="1557" max="1557" width="0.42578125" style="157" customWidth="1"/>
    <col min="1558" max="1559" width="0.140625" style="157" customWidth="1"/>
    <col min="1560" max="1560" width="0.42578125" style="157" customWidth="1"/>
    <col min="1561" max="1561" width="0" style="157" hidden="1" customWidth="1"/>
    <col min="1562" max="1562" width="2.28515625" style="157" customWidth="1"/>
    <col min="1563" max="1563" width="0.42578125" style="157" customWidth="1"/>
    <col min="1564" max="1564" width="4" style="157" customWidth="1"/>
    <col min="1565" max="1565" width="0.7109375" style="157" customWidth="1"/>
    <col min="1566" max="1566" width="1.5703125" style="157" customWidth="1"/>
    <col min="1567" max="1567" width="1.85546875" style="157" customWidth="1"/>
    <col min="1568" max="1568" width="7.85546875" style="157" customWidth="1"/>
    <col min="1569" max="1569" width="1" style="157" customWidth="1"/>
    <col min="1570" max="1571" width="0" style="157" hidden="1" customWidth="1"/>
    <col min="1572" max="1573" width="11.28515625" style="157" customWidth="1"/>
    <col min="1574" max="1574" width="0.28515625" style="157" customWidth="1"/>
    <col min="1575" max="1575" width="3" style="157" customWidth="1"/>
    <col min="1576" max="1576" width="1.85546875" style="157" customWidth="1"/>
    <col min="1577" max="1577" width="2.140625" style="157" customWidth="1"/>
    <col min="1578" max="1578" width="0.42578125" style="157" customWidth="1"/>
    <col min="1579" max="1579" width="0.7109375" style="157" customWidth="1"/>
    <col min="1580" max="1580" width="2.85546875" style="157" customWidth="1"/>
    <col min="1581" max="1581" width="0" style="157" hidden="1" customWidth="1"/>
    <col min="1582" max="1582" width="1.7109375" style="157" customWidth="1"/>
    <col min="1583" max="1792" width="9.140625" style="157"/>
    <col min="1793" max="1793" width="0.140625" style="157" customWidth="1"/>
    <col min="1794" max="1794" width="0.5703125" style="157" customWidth="1"/>
    <col min="1795" max="1796" width="0.42578125" style="157" customWidth="1"/>
    <col min="1797" max="1797" width="2.42578125" style="157" customWidth="1"/>
    <col min="1798" max="1798" width="0.42578125" style="157" customWidth="1"/>
    <col min="1799" max="1800" width="1.140625" style="157" customWidth="1"/>
    <col min="1801" max="1801" width="1.5703125" style="157" customWidth="1"/>
    <col min="1802" max="1802" width="11" style="157" customWidth="1"/>
    <col min="1803" max="1803" width="7.7109375" style="157" customWidth="1"/>
    <col min="1804" max="1804" width="0" style="157" hidden="1" customWidth="1"/>
    <col min="1805" max="1805" width="3.28515625" style="157" customWidth="1"/>
    <col min="1806" max="1806" width="1.85546875" style="157" customWidth="1"/>
    <col min="1807" max="1807" width="1.42578125" style="157" customWidth="1"/>
    <col min="1808" max="1808" width="6.140625" style="157" customWidth="1"/>
    <col min="1809" max="1809" width="1.140625" style="157" customWidth="1"/>
    <col min="1810" max="1810" width="3.85546875" style="157" customWidth="1"/>
    <col min="1811" max="1811" width="11.28515625" style="157" customWidth="1"/>
    <col min="1812" max="1812" width="0.7109375" style="157" customWidth="1"/>
    <col min="1813" max="1813" width="0.42578125" style="157" customWidth="1"/>
    <col min="1814" max="1815" width="0.140625" style="157" customWidth="1"/>
    <col min="1816" max="1816" width="0.42578125" style="157" customWidth="1"/>
    <col min="1817" max="1817" width="0" style="157" hidden="1" customWidth="1"/>
    <col min="1818" max="1818" width="2.28515625" style="157" customWidth="1"/>
    <col min="1819" max="1819" width="0.42578125" style="157" customWidth="1"/>
    <col min="1820" max="1820" width="4" style="157" customWidth="1"/>
    <col min="1821" max="1821" width="0.7109375" style="157" customWidth="1"/>
    <col min="1822" max="1822" width="1.5703125" style="157" customWidth="1"/>
    <col min="1823" max="1823" width="1.85546875" style="157" customWidth="1"/>
    <col min="1824" max="1824" width="7.85546875" style="157" customWidth="1"/>
    <col min="1825" max="1825" width="1" style="157" customWidth="1"/>
    <col min="1826" max="1827" width="0" style="157" hidden="1" customWidth="1"/>
    <col min="1828" max="1829" width="11.28515625" style="157" customWidth="1"/>
    <col min="1830" max="1830" width="0.28515625" style="157" customWidth="1"/>
    <col min="1831" max="1831" width="3" style="157" customWidth="1"/>
    <col min="1832" max="1832" width="1.85546875" style="157" customWidth="1"/>
    <col min="1833" max="1833" width="2.140625" style="157" customWidth="1"/>
    <col min="1834" max="1834" width="0.42578125" style="157" customWidth="1"/>
    <col min="1835" max="1835" width="0.7109375" style="157" customWidth="1"/>
    <col min="1836" max="1836" width="2.85546875" style="157" customWidth="1"/>
    <col min="1837" max="1837" width="0" style="157" hidden="1" customWidth="1"/>
    <col min="1838" max="1838" width="1.7109375" style="157" customWidth="1"/>
    <col min="1839" max="2048" width="9.140625" style="157"/>
    <col min="2049" max="2049" width="0.140625" style="157" customWidth="1"/>
    <col min="2050" max="2050" width="0.5703125" style="157" customWidth="1"/>
    <col min="2051" max="2052" width="0.42578125" style="157" customWidth="1"/>
    <col min="2053" max="2053" width="2.42578125" style="157" customWidth="1"/>
    <col min="2054" max="2054" width="0.42578125" style="157" customWidth="1"/>
    <col min="2055" max="2056" width="1.140625" style="157" customWidth="1"/>
    <col min="2057" max="2057" width="1.5703125" style="157" customWidth="1"/>
    <col min="2058" max="2058" width="11" style="157" customWidth="1"/>
    <col min="2059" max="2059" width="7.7109375" style="157" customWidth="1"/>
    <col min="2060" max="2060" width="0" style="157" hidden="1" customWidth="1"/>
    <col min="2061" max="2061" width="3.28515625" style="157" customWidth="1"/>
    <col min="2062" max="2062" width="1.85546875" style="157" customWidth="1"/>
    <col min="2063" max="2063" width="1.42578125" style="157" customWidth="1"/>
    <col min="2064" max="2064" width="6.140625" style="157" customWidth="1"/>
    <col min="2065" max="2065" width="1.140625" style="157" customWidth="1"/>
    <col min="2066" max="2066" width="3.85546875" style="157" customWidth="1"/>
    <col min="2067" max="2067" width="11.28515625" style="157" customWidth="1"/>
    <col min="2068" max="2068" width="0.7109375" style="157" customWidth="1"/>
    <col min="2069" max="2069" width="0.42578125" style="157" customWidth="1"/>
    <col min="2070" max="2071" width="0.140625" style="157" customWidth="1"/>
    <col min="2072" max="2072" width="0.42578125" style="157" customWidth="1"/>
    <col min="2073" max="2073" width="0" style="157" hidden="1" customWidth="1"/>
    <col min="2074" max="2074" width="2.28515625" style="157" customWidth="1"/>
    <col min="2075" max="2075" width="0.42578125" style="157" customWidth="1"/>
    <col min="2076" max="2076" width="4" style="157" customWidth="1"/>
    <col min="2077" max="2077" width="0.7109375" style="157" customWidth="1"/>
    <col min="2078" max="2078" width="1.5703125" style="157" customWidth="1"/>
    <col min="2079" max="2079" width="1.85546875" style="157" customWidth="1"/>
    <col min="2080" max="2080" width="7.85546875" style="157" customWidth="1"/>
    <col min="2081" max="2081" width="1" style="157" customWidth="1"/>
    <col min="2082" max="2083" width="0" style="157" hidden="1" customWidth="1"/>
    <col min="2084" max="2085" width="11.28515625" style="157" customWidth="1"/>
    <col min="2086" max="2086" width="0.28515625" style="157" customWidth="1"/>
    <col min="2087" max="2087" width="3" style="157" customWidth="1"/>
    <col min="2088" max="2088" width="1.85546875" style="157" customWidth="1"/>
    <col min="2089" max="2089" width="2.140625" style="157" customWidth="1"/>
    <col min="2090" max="2090" width="0.42578125" style="157" customWidth="1"/>
    <col min="2091" max="2091" width="0.7109375" style="157" customWidth="1"/>
    <col min="2092" max="2092" width="2.85546875" style="157" customWidth="1"/>
    <col min="2093" max="2093" width="0" style="157" hidden="1" customWidth="1"/>
    <col min="2094" max="2094" width="1.7109375" style="157" customWidth="1"/>
    <col min="2095" max="2304" width="9.140625" style="157"/>
    <col min="2305" max="2305" width="0.140625" style="157" customWidth="1"/>
    <col min="2306" max="2306" width="0.5703125" style="157" customWidth="1"/>
    <col min="2307" max="2308" width="0.42578125" style="157" customWidth="1"/>
    <col min="2309" max="2309" width="2.42578125" style="157" customWidth="1"/>
    <col min="2310" max="2310" width="0.42578125" style="157" customWidth="1"/>
    <col min="2311" max="2312" width="1.140625" style="157" customWidth="1"/>
    <col min="2313" max="2313" width="1.5703125" style="157" customWidth="1"/>
    <col min="2314" max="2314" width="11" style="157" customWidth="1"/>
    <col min="2315" max="2315" width="7.7109375" style="157" customWidth="1"/>
    <col min="2316" max="2316" width="0" style="157" hidden="1" customWidth="1"/>
    <col min="2317" max="2317" width="3.28515625" style="157" customWidth="1"/>
    <col min="2318" max="2318" width="1.85546875" style="157" customWidth="1"/>
    <col min="2319" max="2319" width="1.42578125" style="157" customWidth="1"/>
    <col min="2320" max="2320" width="6.140625" style="157" customWidth="1"/>
    <col min="2321" max="2321" width="1.140625" style="157" customWidth="1"/>
    <col min="2322" max="2322" width="3.85546875" style="157" customWidth="1"/>
    <col min="2323" max="2323" width="11.28515625" style="157" customWidth="1"/>
    <col min="2324" max="2324" width="0.7109375" style="157" customWidth="1"/>
    <col min="2325" max="2325" width="0.42578125" style="157" customWidth="1"/>
    <col min="2326" max="2327" width="0.140625" style="157" customWidth="1"/>
    <col min="2328" max="2328" width="0.42578125" style="157" customWidth="1"/>
    <col min="2329" max="2329" width="0" style="157" hidden="1" customWidth="1"/>
    <col min="2330" max="2330" width="2.28515625" style="157" customWidth="1"/>
    <col min="2331" max="2331" width="0.42578125" style="157" customWidth="1"/>
    <col min="2332" max="2332" width="4" style="157" customWidth="1"/>
    <col min="2333" max="2333" width="0.7109375" style="157" customWidth="1"/>
    <col min="2334" max="2334" width="1.5703125" style="157" customWidth="1"/>
    <col min="2335" max="2335" width="1.85546875" style="157" customWidth="1"/>
    <col min="2336" max="2336" width="7.85546875" style="157" customWidth="1"/>
    <col min="2337" max="2337" width="1" style="157" customWidth="1"/>
    <col min="2338" max="2339" width="0" style="157" hidden="1" customWidth="1"/>
    <col min="2340" max="2341" width="11.28515625" style="157" customWidth="1"/>
    <col min="2342" max="2342" width="0.28515625" style="157" customWidth="1"/>
    <col min="2343" max="2343" width="3" style="157" customWidth="1"/>
    <col min="2344" max="2344" width="1.85546875" style="157" customWidth="1"/>
    <col min="2345" max="2345" width="2.140625" style="157" customWidth="1"/>
    <col min="2346" max="2346" width="0.42578125" style="157" customWidth="1"/>
    <col min="2347" max="2347" width="0.7109375" style="157" customWidth="1"/>
    <col min="2348" max="2348" width="2.85546875" style="157" customWidth="1"/>
    <col min="2349" max="2349" width="0" style="157" hidden="1" customWidth="1"/>
    <col min="2350" max="2350" width="1.7109375" style="157" customWidth="1"/>
    <col min="2351" max="2560" width="9.140625" style="157"/>
    <col min="2561" max="2561" width="0.140625" style="157" customWidth="1"/>
    <col min="2562" max="2562" width="0.5703125" style="157" customWidth="1"/>
    <col min="2563" max="2564" width="0.42578125" style="157" customWidth="1"/>
    <col min="2565" max="2565" width="2.42578125" style="157" customWidth="1"/>
    <col min="2566" max="2566" width="0.42578125" style="157" customWidth="1"/>
    <col min="2567" max="2568" width="1.140625" style="157" customWidth="1"/>
    <col min="2569" max="2569" width="1.5703125" style="157" customWidth="1"/>
    <col min="2570" max="2570" width="11" style="157" customWidth="1"/>
    <col min="2571" max="2571" width="7.7109375" style="157" customWidth="1"/>
    <col min="2572" max="2572" width="0" style="157" hidden="1" customWidth="1"/>
    <col min="2573" max="2573" width="3.28515625" style="157" customWidth="1"/>
    <col min="2574" max="2574" width="1.85546875" style="157" customWidth="1"/>
    <col min="2575" max="2575" width="1.42578125" style="157" customWidth="1"/>
    <col min="2576" max="2576" width="6.140625" style="157" customWidth="1"/>
    <col min="2577" max="2577" width="1.140625" style="157" customWidth="1"/>
    <col min="2578" max="2578" width="3.85546875" style="157" customWidth="1"/>
    <col min="2579" max="2579" width="11.28515625" style="157" customWidth="1"/>
    <col min="2580" max="2580" width="0.7109375" style="157" customWidth="1"/>
    <col min="2581" max="2581" width="0.42578125" style="157" customWidth="1"/>
    <col min="2582" max="2583" width="0.140625" style="157" customWidth="1"/>
    <col min="2584" max="2584" width="0.42578125" style="157" customWidth="1"/>
    <col min="2585" max="2585" width="0" style="157" hidden="1" customWidth="1"/>
    <col min="2586" max="2586" width="2.28515625" style="157" customWidth="1"/>
    <col min="2587" max="2587" width="0.42578125" style="157" customWidth="1"/>
    <col min="2588" max="2588" width="4" style="157" customWidth="1"/>
    <col min="2589" max="2589" width="0.7109375" style="157" customWidth="1"/>
    <col min="2590" max="2590" width="1.5703125" style="157" customWidth="1"/>
    <col min="2591" max="2591" width="1.85546875" style="157" customWidth="1"/>
    <col min="2592" max="2592" width="7.85546875" style="157" customWidth="1"/>
    <col min="2593" max="2593" width="1" style="157" customWidth="1"/>
    <col min="2594" max="2595" width="0" style="157" hidden="1" customWidth="1"/>
    <col min="2596" max="2597" width="11.28515625" style="157" customWidth="1"/>
    <col min="2598" max="2598" width="0.28515625" style="157" customWidth="1"/>
    <col min="2599" max="2599" width="3" style="157" customWidth="1"/>
    <col min="2600" max="2600" width="1.85546875" style="157" customWidth="1"/>
    <col min="2601" max="2601" width="2.140625" style="157" customWidth="1"/>
    <col min="2602" max="2602" width="0.42578125" style="157" customWidth="1"/>
    <col min="2603" max="2603" width="0.7109375" style="157" customWidth="1"/>
    <col min="2604" max="2604" width="2.85546875" style="157" customWidth="1"/>
    <col min="2605" max="2605" width="0" style="157" hidden="1" customWidth="1"/>
    <col min="2606" max="2606" width="1.7109375" style="157" customWidth="1"/>
    <col min="2607" max="2816" width="9.140625" style="157"/>
    <col min="2817" max="2817" width="0.140625" style="157" customWidth="1"/>
    <col min="2818" max="2818" width="0.5703125" style="157" customWidth="1"/>
    <col min="2819" max="2820" width="0.42578125" style="157" customWidth="1"/>
    <col min="2821" max="2821" width="2.42578125" style="157" customWidth="1"/>
    <col min="2822" max="2822" width="0.42578125" style="157" customWidth="1"/>
    <col min="2823" max="2824" width="1.140625" style="157" customWidth="1"/>
    <col min="2825" max="2825" width="1.5703125" style="157" customWidth="1"/>
    <col min="2826" max="2826" width="11" style="157" customWidth="1"/>
    <col min="2827" max="2827" width="7.7109375" style="157" customWidth="1"/>
    <col min="2828" max="2828" width="0" style="157" hidden="1" customWidth="1"/>
    <col min="2829" max="2829" width="3.28515625" style="157" customWidth="1"/>
    <col min="2830" max="2830" width="1.85546875" style="157" customWidth="1"/>
    <col min="2831" max="2831" width="1.42578125" style="157" customWidth="1"/>
    <col min="2832" max="2832" width="6.140625" style="157" customWidth="1"/>
    <col min="2833" max="2833" width="1.140625" style="157" customWidth="1"/>
    <col min="2834" max="2834" width="3.85546875" style="157" customWidth="1"/>
    <col min="2835" max="2835" width="11.28515625" style="157" customWidth="1"/>
    <col min="2836" max="2836" width="0.7109375" style="157" customWidth="1"/>
    <col min="2837" max="2837" width="0.42578125" style="157" customWidth="1"/>
    <col min="2838" max="2839" width="0.140625" style="157" customWidth="1"/>
    <col min="2840" max="2840" width="0.42578125" style="157" customWidth="1"/>
    <col min="2841" max="2841" width="0" style="157" hidden="1" customWidth="1"/>
    <col min="2842" max="2842" width="2.28515625" style="157" customWidth="1"/>
    <col min="2843" max="2843" width="0.42578125" style="157" customWidth="1"/>
    <col min="2844" max="2844" width="4" style="157" customWidth="1"/>
    <col min="2845" max="2845" width="0.7109375" style="157" customWidth="1"/>
    <col min="2846" max="2846" width="1.5703125" style="157" customWidth="1"/>
    <col min="2847" max="2847" width="1.85546875" style="157" customWidth="1"/>
    <col min="2848" max="2848" width="7.85546875" style="157" customWidth="1"/>
    <col min="2849" max="2849" width="1" style="157" customWidth="1"/>
    <col min="2850" max="2851" width="0" style="157" hidden="1" customWidth="1"/>
    <col min="2852" max="2853" width="11.28515625" style="157" customWidth="1"/>
    <col min="2854" max="2854" width="0.28515625" style="157" customWidth="1"/>
    <col min="2855" max="2855" width="3" style="157" customWidth="1"/>
    <col min="2856" max="2856" width="1.85546875" style="157" customWidth="1"/>
    <col min="2857" max="2857" width="2.140625" style="157" customWidth="1"/>
    <col min="2858" max="2858" width="0.42578125" style="157" customWidth="1"/>
    <col min="2859" max="2859" width="0.7109375" style="157" customWidth="1"/>
    <col min="2860" max="2860" width="2.85546875" style="157" customWidth="1"/>
    <col min="2861" max="2861" width="0" style="157" hidden="1" customWidth="1"/>
    <col min="2862" max="2862" width="1.7109375" style="157" customWidth="1"/>
    <col min="2863" max="3072" width="9.140625" style="157"/>
    <col min="3073" max="3073" width="0.140625" style="157" customWidth="1"/>
    <col min="3074" max="3074" width="0.5703125" style="157" customWidth="1"/>
    <col min="3075" max="3076" width="0.42578125" style="157" customWidth="1"/>
    <col min="3077" max="3077" width="2.42578125" style="157" customWidth="1"/>
    <col min="3078" max="3078" width="0.42578125" style="157" customWidth="1"/>
    <col min="3079" max="3080" width="1.140625" style="157" customWidth="1"/>
    <col min="3081" max="3081" width="1.5703125" style="157" customWidth="1"/>
    <col min="3082" max="3082" width="11" style="157" customWidth="1"/>
    <col min="3083" max="3083" width="7.7109375" style="157" customWidth="1"/>
    <col min="3084" max="3084" width="0" style="157" hidden="1" customWidth="1"/>
    <col min="3085" max="3085" width="3.28515625" style="157" customWidth="1"/>
    <col min="3086" max="3086" width="1.85546875" style="157" customWidth="1"/>
    <col min="3087" max="3087" width="1.42578125" style="157" customWidth="1"/>
    <col min="3088" max="3088" width="6.140625" style="157" customWidth="1"/>
    <col min="3089" max="3089" width="1.140625" style="157" customWidth="1"/>
    <col min="3090" max="3090" width="3.85546875" style="157" customWidth="1"/>
    <col min="3091" max="3091" width="11.28515625" style="157" customWidth="1"/>
    <col min="3092" max="3092" width="0.7109375" style="157" customWidth="1"/>
    <col min="3093" max="3093" width="0.42578125" style="157" customWidth="1"/>
    <col min="3094" max="3095" width="0.140625" style="157" customWidth="1"/>
    <col min="3096" max="3096" width="0.42578125" style="157" customWidth="1"/>
    <col min="3097" max="3097" width="0" style="157" hidden="1" customWidth="1"/>
    <col min="3098" max="3098" width="2.28515625" style="157" customWidth="1"/>
    <col min="3099" max="3099" width="0.42578125" style="157" customWidth="1"/>
    <col min="3100" max="3100" width="4" style="157" customWidth="1"/>
    <col min="3101" max="3101" width="0.7109375" style="157" customWidth="1"/>
    <col min="3102" max="3102" width="1.5703125" style="157" customWidth="1"/>
    <col min="3103" max="3103" width="1.85546875" style="157" customWidth="1"/>
    <col min="3104" max="3104" width="7.85546875" style="157" customWidth="1"/>
    <col min="3105" max="3105" width="1" style="157" customWidth="1"/>
    <col min="3106" max="3107" width="0" style="157" hidden="1" customWidth="1"/>
    <col min="3108" max="3109" width="11.28515625" style="157" customWidth="1"/>
    <col min="3110" max="3110" width="0.28515625" style="157" customWidth="1"/>
    <col min="3111" max="3111" width="3" style="157" customWidth="1"/>
    <col min="3112" max="3112" width="1.85546875" style="157" customWidth="1"/>
    <col min="3113" max="3113" width="2.140625" style="157" customWidth="1"/>
    <col min="3114" max="3114" width="0.42578125" style="157" customWidth="1"/>
    <col min="3115" max="3115" width="0.7109375" style="157" customWidth="1"/>
    <col min="3116" max="3116" width="2.85546875" style="157" customWidth="1"/>
    <col min="3117" max="3117" width="0" style="157" hidden="1" customWidth="1"/>
    <col min="3118" max="3118" width="1.7109375" style="157" customWidth="1"/>
    <col min="3119" max="3328" width="9.140625" style="157"/>
    <col min="3329" max="3329" width="0.140625" style="157" customWidth="1"/>
    <col min="3330" max="3330" width="0.5703125" style="157" customWidth="1"/>
    <col min="3331" max="3332" width="0.42578125" style="157" customWidth="1"/>
    <col min="3333" max="3333" width="2.42578125" style="157" customWidth="1"/>
    <col min="3334" max="3334" width="0.42578125" style="157" customWidth="1"/>
    <col min="3335" max="3336" width="1.140625" style="157" customWidth="1"/>
    <col min="3337" max="3337" width="1.5703125" style="157" customWidth="1"/>
    <col min="3338" max="3338" width="11" style="157" customWidth="1"/>
    <col min="3339" max="3339" width="7.7109375" style="157" customWidth="1"/>
    <col min="3340" max="3340" width="0" style="157" hidden="1" customWidth="1"/>
    <col min="3341" max="3341" width="3.28515625" style="157" customWidth="1"/>
    <col min="3342" max="3342" width="1.85546875" style="157" customWidth="1"/>
    <col min="3343" max="3343" width="1.42578125" style="157" customWidth="1"/>
    <col min="3344" max="3344" width="6.140625" style="157" customWidth="1"/>
    <col min="3345" max="3345" width="1.140625" style="157" customWidth="1"/>
    <col min="3346" max="3346" width="3.85546875" style="157" customWidth="1"/>
    <col min="3347" max="3347" width="11.28515625" style="157" customWidth="1"/>
    <col min="3348" max="3348" width="0.7109375" style="157" customWidth="1"/>
    <col min="3349" max="3349" width="0.42578125" style="157" customWidth="1"/>
    <col min="3350" max="3351" width="0.140625" style="157" customWidth="1"/>
    <col min="3352" max="3352" width="0.42578125" style="157" customWidth="1"/>
    <col min="3353" max="3353" width="0" style="157" hidden="1" customWidth="1"/>
    <col min="3354" max="3354" width="2.28515625" style="157" customWidth="1"/>
    <col min="3355" max="3355" width="0.42578125" style="157" customWidth="1"/>
    <col min="3356" max="3356" width="4" style="157" customWidth="1"/>
    <col min="3357" max="3357" width="0.7109375" style="157" customWidth="1"/>
    <col min="3358" max="3358" width="1.5703125" style="157" customWidth="1"/>
    <col min="3359" max="3359" width="1.85546875" style="157" customWidth="1"/>
    <col min="3360" max="3360" width="7.85546875" style="157" customWidth="1"/>
    <col min="3361" max="3361" width="1" style="157" customWidth="1"/>
    <col min="3362" max="3363" width="0" style="157" hidden="1" customWidth="1"/>
    <col min="3364" max="3365" width="11.28515625" style="157" customWidth="1"/>
    <col min="3366" max="3366" width="0.28515625" style="157" customWidth="1"/>
    <col min="3367" max="3367" width="3" style="157" customWidth="1"/>
    <col min="3368" max="3368" width="1.85546875" style="157" customWidth="1"/>
    <col min="3369" max="3369" width="2.140625" style="157" customWidth="1"/>
    <col min="3370" max="3370" width="0.42578125" style="157" customWidth="1"/>
    <col min="3371" max="3371" width="0.7109375" style="157" customWidth="1"/>
    <col min="3372" max="3372" width="2.85546875" style="157" customWidth="1"/>
    <col min="3373" max="3373" width="0" style="157" hidden="1" customWidth="1"/>
    <col min="3374" max="3374" width="1.7109375" style="157" customWidth="1"/>
    <col min="3375" max="3584" width="9.140625" style="157"/>
    <col min="3585" max="3585" width="0.140625" style="157" customWidth="1"/>
    <col min="3586" max="3586" width="0.5703125" style="157" customWidth="1"/>
    <col min="3587" max="3588" width="0.42578125" style="157" customWidth="1"/>
    <col min="3589" max="3589" width="2.42578125" style="157" customWidth="1"/>
    <col min="3590" max="3590" width="0.42578125" style="157" customWidth="1"/>
    <col min="3591" max="3592" width="1.140625" style="157" customWidth="1"/>
    <col min="3593" max="3593" width="1.5703125" style="157" customWidth="1"/>
    <col min="3594" max="3594" width="11" style="157" customWidth="1"/>
    <col min="3595" max="3595" width="7.7109375" style="157" customWidth="1"/>
    <col min="3596" max="3596" width="0" style="157" hidden="1" customWidth="1"/>
    <col min="3597" max="3597" width="3.28515625" style="157" customWidth="1"/>
    <col min="3598" max="3598" width="1.85546875" style="157" customWidth="1"/>
    <col min="3599" max="3599" width="1.42578125" style="157" customWidth="1"/>
    <col min="3600" max="3600" width="6.140625" style="157" customWidth="1"/>
    <col min="3601" max="3601" width="1.140625" style="157" customWidth="1"/>
    <col min="3602" max="3602" width="3.85546875" style="157" customWidth="1"/>
    <col min="3603" max="3603" width="11.28515625" style="157" customWidth="1"/>
    <col min="3604" max="3604" width="0.7109375" style="157" customWidth="1"/>
    <col min="3605" max="3605" width="0.42578125" style="157" customWidth="1"/>
    <col min="3606" max="3607" width="0.140625" style="157" customWidth="1"/>
    <col min="3608" max="3608" width="0.42578125" style="157" customWidth="1"/>
    <col min="3609" max="3609" width="0" style="157" hidden="1" customWidth="1"/>
    <col min="3610" max="3610" width="2.28515625" style="157" customWidth="1"/>
    <col min="3611" max="3611" width="0.42578125" style="157" customWidth="1"/>
    <col min="3612" max="3612" width="4" style="157" customWidth="1"/>
    <col min="3613" max="3613" width="0.7109375" style="157" customWidth="1"/>
    <col min="3614" max="3614" width="1.5703125" style="157" customWidth="1"/>
    <col min="3615" max="3615" width="1.85546875" style="157" customWidth="1"/>
    <col min="3616" max="3616" width="7.85546875" style="157" customWidth="1"/>
    <col min="3617" max="3617" width="1" style="157" customWidth="1"/>
    <col min="3618" max="3619" width="0" style="157" hidden="1" customWidth="1"/>
    <col min="3620" max="3621" width="11.28515625" style="157" customWidth="1"/>
    <col min="3622" max="3622" width="0.28515625" style="157" customWidth="1"/>
    <col min="3623" max="3623" width="3" style="157" customWidth="1"/>
    <col min="3624" max="3624" width="1.85546875" style="157" customWidth="1"/>
    <col min="3625" max="3625" width="2.140625" style="157" customWidth="1"/>
    <col min="3626" max="3626" width="0.42578125" style="157" customWidth="1"/>
    <col min="3627" max="3627" width="0.7109375" style="157" customWidth="1"/>
    <col min="3628" max="3628" width="2.85546875" style="157" customWidth="1"/>
    <col min="3629" max="3629" width="0" style="157" hidden="1" customWidth="1"/>
    <col min="3630" max="3630" width="1.7109375" style="157" customWidth="1"/>
    <col min="3631" max="3840" width="9.140625" style="157"/>
    <col min="3841" max="3841" width="0.140625" style="157" customWidth="1"/>
    <col min="3842" max="3842" width="0.5703125" style="157" customWidth="1"/>
    <col min="3843" max="3844" width="0.42578125" style="157" customWidth="1"/>
    <col min="3845" max="3845" width="2.42578125" style="157" customWidth="1"/>
    <col min="3846" max="3846" width="0.42578125" style="157" customWidth="1"/>
    <col min="3847" max="3848" width="1.140625" style="157" customWidth="1"/>
    <col min="3849" max="3849" width="1.5703125" style="157" customWidth="1"/>
    <col min="3850" max="3850" width="11" style="157" customWidth="1"/>
    <col min="3851" max="3851" width="7.7109375" style="157" customWidth="1"/>
    <col min="3852" max="3852" width="0" style="157" hidden="1" customWidth="1"/>
    <col min="3853" max="3853" width="3.28515625" style="157" customWidth="1"/>
    <col min="3854" max="3854" width="1.85546875" style="157" customWidth="1"/>
    <col min="3855" max="3855" width="1.42578125" style="157" customWidth="1"/>
    <col min="3856" max="3856" width="6.140625" style="157" customWidth="1"/>
    <col min="3857" max="3857" width="1.140625" style="157" customWidth="1"/>
    <col min="3858" max="3858" width="3.85546875" style="157" customWidth="1"/>
    <col min="3859" max="3859" width="11.28515625" style="157" customWidth="1"/>
    <col min="3860" max="3860" width="0.7109375" style="157" customWidth="1"/>
    <col min="3861" max="3861" width="0.42578125" style="157" customWidth="1"/>
    <col min="3862" max="3863" width="0.140625" style="157" customWidth="1"/>
    <col min="3864" max="3864" width="0.42578125" style="157" customWidth="1"/>
    <col min="3865" max="3865" width="0" style="157" hidden="1" customWidth="1"/>
    <col min="3866" max="3866" width="2.28515625" style="157" customWidth="1"/>
    <col min="3867" max="3867" width="0.42578125" style="157" customWidth="1"/>
    <col min="3868" max="3868" width="4" style="157" customWidth="1"/>
    <col min="3869" max="3869" width="0.7109375" style="157" customWidth="1"/>
    <col min="3870" max="3870" width="1.5703125" style="157" customWidth="1"/>
    <col min="3871" max="3871" width="1.85546875" style="157" customWidth="1"/>
    <col min="3872" max="3872" width="7.85546875" style="157" customWidth="1"/>
    <col min="3873" max="3873" width="1" style="157" customWidth="1"/>
    <col min="3874" max="3875" width="0" style="157" hidden="1" customWidth="1"/>
    <col min="3876" max="3877" width="11.28515625" style="157" customWidth="1"/>
    <col min="3878" max="3878" width="0.28515625" style="157" customWidth="1"/>
    <col min="3879" max="3879" width="3" style="157" customWidth="1"/>
    <col min="3880" max="3880" width="1.85546875" style="157" customWidth="1"/>
    <col min="3881" max="3881" width="2.140625" style="157" customWidth="1"/>
    <col min="3882" max="3882" width="0.42578125" style="157" customWidth="1"/>
    <col min="3883" max="3883" width="0.7109375" style="157" customWidth="1"/>
    <col min="3884" max="3884" width="2.85546875" style="157" customWidth="1"/>
    <col min="3885" max="3885" width="0" style="157" hidden="1" customWidth="1"/>
    <col min="3886" max="3886" width="1.7109375" style="157" customWidth="1"/>
    <col min="3887" max="4096" width="9.140625" style="157"/>
    <col min="4097" max="4097" width="0.140625" style="157" customWidth="1"/>
    <col min="4098" max="4098" width="0.5703125" style="157" customWidth="1"/>
    <col min="4099" max="4100" width="0.42578125" style="157" customWidth="1"/>
    <col min="4101" max="4101" width="2.42578125" style="157" customWidth="1"/>
    <col min="4102" max="4102" width="0.42578125" style="157" customWidth="1"/>
    <col min="4103" max="4104" width="1.140625" style="157" customWidth="1"/>
    <col min="4105" max="4105" width="1.5703125" style="157" customWidth="1"/>
    <col min="4106" max="4106" width="11" style="157" customWidth="1"/>
    <col min="4107" max="4107" width="7.7109375" style="157" customWidth="1"/>
    <col min="4108" max="4108" width="0" style="157" hidden="1" customWidth="1"/>
    <col min="4109" max="4109" width="3.28515625" style="157" customWidth="1"/>
    <col min="4110" max="4110" width="1.85546875" style="157" customWidth="1"/>
    <col min="4111" max="4111" width="1.42578125" style="157" customWidth="1"/>
    <col min="4112" max="4112" width="6.140625" style="157" customWidth="1"/>
    <col min="4113" max="4113" width="1.140625" style="157" customWidth="1"/>
    <col min="4114" max="4114" width="3.85546875" style="157" customWidth="1"/>
    <col min="4115" max="4115" width="11.28515625" style="157" customWidth="1"/>
    <col min="4116" max="4116" width="0.7109375" style="157" customWidth="1"/>
    <col min="4117" max="4117" width="0.42578125" style="157" customWidth="1"/>
    <col min="4118" max="4119" width="0.140625" style="157" customWidth="1"/>
    <col min="4120" max="4120" width="0.42578125" style="157" customWidth="1"/>
    <col min="4121" max="4121" width="0" style="157" hidden="1" customWidth="1"/>
    <col min="4122" max="4122" width="2.28515625" style="157" customWidth="1"/>
    <col min="4123" max="4123" width="0.42578125" style="157" customWidth="1"/>
    <col min="4124" max="4124" width="4" style="157" customWidth="1"/>
    <col min="4125" max="4125" width="0.7109375" style="157" customWidth="1"/>
    <col min="4126" max="4126" width="1.5703125" style="157" customWidth="1"/>
    <col min="4127" max="4127" width="1.85546875" style="157" customWidth="1"/>
    <col min="4128" max="4128" width="7.85546875" style="157" customWidth="1"/>
    <col min="4129" max="4129" width="1" style="157" customWidth="1"/>
    <col min="4130" max="4131" width="0" style="157" hidden="1" customWidth="1"/>
    <col min="4132" max="4133" width="11.28515625" style="157" customWidth="1"/>
    <col min="4134" max="4134" width="0.28515625" style="157" customWidth="1"/>
    <col min="4135" max="4135" width="3" style="157" customWidth="1"/>
    <col min="4136" max="4136" width="1.85546875" style="157" customWidth="1"/>
    <col min="4137" max="4137" width="2.140625" style="157" customWidth="1"/>
    <col min="4138" max="4138" width="0.42578125" style="157" customWidth="1"/>
    <col min="4139" max="4139" width="0.7109375" style="157" customWidth="1"/>
    <col min="4140" max="4140" width="2.85546875" style="157" customWidth="1"/>
    <col min="4141" max="4141" width="0" style="157" hidden="1" customWidth="1"/>
    <col min="4142" max="4142" width="1.7109375" style="157" customWidth="1"/>
    <col min="4143" max="4352" width="9.140625" style="157"/>
    <col min="4353" max="4353" width="0.140625" style="157" customWidth="1"/>
    <col min="4354" max="4354" width="0.5703125" style="157" customWidth="1"/>
    <col min="4355" max="4356" width="0.42578125" style="157" customWidth="1"/>
    <col min="4357" max="4357" width="2.42578125" style="157" customWidth="1"/>
    <col min="4358" max="4358" width="0.42578125" style="157" customWidth="1"/>
    <col min="4359" max="4360" width="1.140625" style="157" customWidth="1"/>
    <col min="4361" max="4361" width="1.5703125" style="157" customWidth="1"/>
    <col min="4362" max="4362" width="11" style="157" customWidth="1"/>
    <col min="4363" max="4363" width="7.7109375" style="157" customWidth="1"/>
    <col min="4364" max="4364" width="0" style="157" hidden="1" customWidth="1"/>
    <col min="4365" max="4365" width="3.28515625" style="157" customWidth="1"/>
    <col min="4366" max="4366" width="1.85546875" style="157" customWidth="1"/>
    <col min="4367" max="4367" width="1.42578125" style="157" customWidth="1"/>
    <col min="4368" max="4368" width="6.140625" style="157" customWidth="1"/>
    <col min="4369" max="4369" width="1.140625" style="157" customWidth="1"/>
    <col min="4370" max="4370" width="3.85546875" style="157" customWidth="1"/>
    <col min="4371" max="4371" width="11.28515625" style="157" customWidth="1"/>
    <col min="4372" max="4372" width="0.7109375" style="157" customWidth="1"/>
    <col min="4373" max="4373" width="0.42578125" style="157" customWidth="1"/>
    <col min="4374" max="4375" width="0.140625" style="157" customWidth="1"/>
    <col min="4376" max="4376" width="0.42578125" style="157" customWidth="1"/>
    <col min="4377" max="4377" width="0" style="157" hidden="1" customWidth="1"/>
    <col min="4378" max="4378" width="2.28515625" style="157" customWidth="1"/>
    <col min="4379" max="4379" width="0.42578125" style="157" customWidth="1"/>
    <col min="4380" max="4380" width="4" style="157" customWidth="1"/>
    <col min="4381" max="4381" width="0.7109375" style="157" customWidth="1"/>
    <col min="4382" max="4382" width="1.5703125" style="157" customWidth="1"/>
    <col min="4383" max="4383" width="1.85546875" style="157" customWidth="1"/>
    <col min="4384" max="4384" width="7.85546875" style="157" customWidth="1"/>
    <col min="4385" max="4385" width="1" style="157" customWidth="1"/>
    <col min="4386" max="4387" width="0" style="157" hidden="1" customWidth="1"/>
    <col min="4388" max="4389" width="11.28515625" style="157" customWidth="1"/>
    <col min="4390" max="4390" width="0.28515625" style="157" customWidth="1"/>
    <col min="4391" max="4391" width="3" style="157" customWidth="1"/>
    <col min="4392" max="4392" width="1.85546875" style="157" customWidth="1"/>
    <col min="4393" max="4393" width="2.140625" style="157" customWidth="1"/>
    <col min="4394" max="4394" width="0.42578125" style="157" customWidth="1"/>
    <col min="4395" max="4395" width="0.7109375" style="157" customWidth="1"/>
    <col min="4396" max="4396" width="2.85546875" style="157" customWidth="1"/>
    <col min="4397" max="4397" width="0" style="157" hidden="1" customWidth="1"/>
    <col min="4398" max="4398" width="1.7109375" style="157" customWidth="1"/>
    <col min="4399" max="4608" width="9.140625" style="157"/>
    <col min="4609" max="4609" width="0.140625" style="157" customWidth="1"/>
    <col min="4610" max="4610" width="0.5703125" style="157" customWidth="1"/>
    <col min="4611" max="4612" width="0.42578125" style="157" customWidth="1"/>
    <col min="4613" max="4613" width="2.42578125" style="157" customWidth="1"/>
    <col min="4614" max="4614" width="0.42578125" style="157" customWidth="1"/>
    <col min="4615" max="4616" width="1.140625" style="157" customWidth="1"/>
    <col min="4617" max="4617" width="1.5703125" style="157" customWidth="1"/>
    <col min="4618" max="4618" width="11" style="157" customWidth="1"/>
    <col min="4619" max="4619" width="7.7109375" style="157" customWidth="1"/>
    <col min="4620" max="4620" width="0" style="157" hidden="1" customWidth="1"/>
    <col min="4621" max="4621" width="3.28515625" style="157" customWidth="1"/>
    <col min="4622" max="4622" width="1.85546875" style="157" customWidth="1"/>
    <col min="4623" max="4623" width="1.42578125" style="157" customWidth="1"/>
    <col min="4624" max="4624" width="6.140625" style="157" customWidth="1"/>
    <col min="4625" max="4625" width="1.140625" style="157" customWidth="1"/>
    <col min="4626" max="4626" width="3.85546875" style="157" customWidth="1"/>
    <col min="4627" max="4627" width="11.28515625" style="157" customWidth="1"/>
    <col min="4628" max="4628" width="0.7109375" style="157" customWidth="1"/>
    <col min="4629" max="4629" width="0.42578125" style="157" customWidth="1"/>
    <col min="4630" max="4631" width="0.140625" style="157" customWidth="1"/>
    <col min="4632" max="4632" width="0.42578125" style="157" customWidth="1"/>
    <col min="4633" max="4633" width="0" style="157" hidden="1" customWidth="1"/>
    <col min="4634" max="4634" width="2.28515625" style="157" customWidth="1"/>
    <col min="4635" max="4635" width="0.42578125" style="157" customWidth="1"/>
    <col min="4636" max="4636" width="4" style="157" customWidth="1"/>
    <col min="4637" max="4637" width="0.7109375" style="157" customWidth="1"/>
    <col min="4638" max="4638" width="1.5703125" style="157" customWidth="1"/>
    <col min="4639" max="4639" width="1.85546875" style="157" customWidth="1"/>
    <col min="4640" max="4640" width="7.85546875" style="157" customWidth="1"/>
    <col min="4641" max="4641" width="1" style="157" customWidth="1"/>
    <col min="4642" max="4643" width="0" style="157" hidden="1" customWidth="1"/>
    <col min="4644" max="4645" width="11.28515625" style="157" customWidth="1"/>
    <col min="4646" max="4646" width="0.28515625" style="157" customWidth="1"/>
    <col min="4647" max="4647" width="3" style="157" customWidth="1"/>
    <col min="4648" max="4648" width="1.85546875" style="157" customWidth="1"/>
    <col min="4649" max="4649" width="2.140625" style="157" customWidth="1"/>
    <col min="4650" max="4650" width="0.42578125" style="157" customWidth="1"/>
    <col min="4651" max="4651" width="0.7109375" style="157" customWidth="1"/>
    <col min="4652" max="4652" width="2.85546875" style="157" customWidth="1"/>
    <col min="4653" max="4653" width="0" style="157" hidden="1" customWidth="1"/>
    <col min="4654" max="4654" width="1.7109375" style="157" customWidth="1"/>
    <col min="4655" max="4864" width="9.140625" style="157"/>
    <col min="4865" max="4865" width="0.140625" style="157" customWidth="1"/>
    <col min="4866" max="4866" width="0.5703125" style="157" customWidth="1"/>
    <col min="4867" max="4868" width="0.42578125" style="157" customWidth="1"/>
    <col min="4869" max="4869" width="2.42578125" style="157" customWidth="1"/>
    <col min="4870" max="4870" width="0.42578125" style="157" customWidth="1"/>
    <col min="4871" max="4872" width="1.140625" style="157" customWidth="1"/>
    <col min="4873" max="4873" width="1.5703125" style="157" customWidth="1"/>
    <col min="4874" max="4874" width="11" style="157" customWidth="1"/>
    <col min="4875" max="4875" width="7.7109375" style="157" customWidth="1"/>
    <col min="4876" max="4876" width="0" style="157" hidden="1" customWidth="1"/>
    <col min="4877" max="4877" width="3.28515625" style="157" customWidth="1"/>
    <col min="4878" max="4878" width="1.85546875" style="157" customWidth="1"/>
    <col min="4879" max="4879" width="1.42578125" style="157" customWidth="1"/>
    <col min="4880" max="4880" width="6.140625" style="157" customWidth="1"/>
    <col min="4881" max="4881" width="1.140625" style="157" customWidth="1"/>
    <col min="4882" max="4882" width="3.85546875" style="157" customWidth="1"/>
    <col min="4883" max="4883" width="11.28515625" style="157" customWidth="1"/>
    <col min="4884" max="4884" width="0.7109375" style="157" customWidth="1"/>
    <col min="4885" max="4885" width="0.42578125" style="157" customWidth="1"/>
    <col min="4886" max="4887" width="0.140625" style="157" customWidth="1"/>
    <col min="4888" max="4888" width="0.42578125" style="157" customWidth="1"/>
    <col min="4889" max="4889" width="0" style="157" hidden="1" customWidth="1"/>
    <col min="4890" max="4890" width="2.28515625" style="157" customWidth="1"/>
    <col min="4891" max="4891" width="0.42578125" style="157" customWidth="1"/>
    <col min="4892" max="4892" width="4" style="157" customWidth="1"/>
    <col min="4893" max="4893" width="0.7109375" style="157" customWidth="1"/>
    <col min="4894" max="4894" width="1.5703125" style="157" customWidth="1"/>
    <col min="4895" max="4895" width="1.85546875" style="157" customWidth="1"/>
    <col min="4896" max="4896" width="7.85546875" style="157" customWidth="1"/>
    <col min="4897" max="4897" width="1" style="157" customWidth="1"/>
    <col min="4898" max="4899" width="0" style="157" hidden="1" customWidth="1"/>
    <col min="4900" max="4901" width="11.28515625" style="157" customWidth="1"/>
    <col min="4902" max="4902" width="0.28515625" style="157" customWidth="1"/>
    <col min="4903" max="4903" width="3" style="157" customWidth="1"/>
    <col min="4904" max="4904" width="1.85546875" style="157" customWidth="1"/>
    <col min="4905" max="4905" width="2.140625" style="157" customWidth="1"/>
    <col min="4906" max="4906" width="0.42578125" style="157" customWidth="1"/>
    <col min="4907" max="4907" width="0.7109375" style="157" customWidth="1"/>
    <col min="4908" max="4908" width="2.85546875" style="157" customWidth="1"/>
    <col min="4909" max="4909" width="0" style="157" hidden="1" customWidth="1"/>
    <col min="4910" max="4910" width="1.7109375" style="157" customWidth="1"/>
    <col min="4911" max="5120" width="9.140625" style="157"/>
    <col min="5121" max="5121" width="0.140625" style="157" customWidth="1"/>
    <col min="5122" max="5122" width="0.5703125" style="157" customWidth="1"/>
    <col min="5123" max="5124" width="0.42578125" style="157" customWidth="1"/>
    <col min="5125" max="5125" width="2.42578125" style="157" customWidth="1"/>
    <col min="5126" max="5126" width="0.42578125" style="157" customWidth="1"/>
    <col min="5127" max="5128" width="1.140625" style="157" customWidth="1"/>
    <col min="5129" max="5129" width="1.5703125" style="157" customWidth="1"/>
    <col min="5130" max="5130" width="11" style="157" customWidth="1"/>
    <col min="5131" max="5131" width="7.7109375" style="157" customWidth="1"/>
    <col min="5132" max="5132" width="0" style="157" hidden="1" customWidth="1"/>
    <col min="5133" max="5133" width="3.28515625" style="157" customWidth="1"/>
    <col min="5134" max="5134" width="1.85546875" style="157" customWidth="1"/>
    <col min="5135" max="5135" width="1.42578125" style="157" customWidth="1"/>
    <col min="5136" max="5136" width="6.140625" style="157" customWidth="1"/>
    <col min="5137" max="5137" width="1.140625" style="157" customWidth="1"/>
    <col min="5138" max="5138" width="3.85546875" style="157" customWidth="1"/>
    <col min="5139" max="5139" width="11.28515625" style="157" customWidth="1"/>
    <col min="5140" max="5140" width="0.7109375" style="157" customWidth="1"/>
    <col min="5141" max="5141" width="0.42578125" style="157" customWidth="1"/>
    <col min="5142" max="5143" width="0.140625" style="157" customWidth="1"/>
    <col min="5144" max="5144" width="0.42578125" style="157" customWidth="1"/>
    <col min="5145" max="5145" width="0" style="157" hidden="1" customWidth="1"/>
    <col min="5146" max="5146" width="2.28515625" style="157" customWidth="1"/>
    <col min="5147" max="5147" width="0.42578125" style="157" customWidth="1"/>
    <col min="5148" max="5148" width="4" style="157" customWidth="1"/>
    <col min="5149" max="5149" width="0.7109375" style="157" customWidth="1"/>
    <col min="5150" max="5150" width="1.5703125" style="157" customWidth="1"/>
    <col min="5151" max="5151" width="1.85546875" style="157" customWidth="1"/>
    <col min="5152" max="5152" width="7.85546875" style="157" customWidth="1"/>
    <col min="5153" max="5153" width="1" style="157" customWidth="1"/>
    <col min="5154" max="5155" width="0" style="157" hidden="1" customWidth="1"/>
    <col min="5156" max="5157" width="11.28515625" style="157" customWidth="1"/>
    <col min="5158" max="5158" width="0.28515625" style="157" customWidth="1"/>
    <col min="5159" max="5159" width="3" style="157" customWidth="1"/>
    <col min="5160" max="5160" width="1.85546875" style="157" customWidth="1"/>
    <col min="5161" max="5161" width="2.140625" style="157" customWidth="1"/>
    <col min="5162" max="5162" width="0.42578125" style="157" customWidth="1"/>
    <col min="5163" max="5163" width="0.7109375" style="157" customWidth="1"/>
    <col min="5164" max="5164" width="2.85546875" style="157" customWidth="1"/>
    <col min="5165" max="5165" width="0" style="157" hidden="1" customWidth="1"/>
    <col min="5166" max="5166" width="1.7109375" style="157" customWidth="1"/>
    <col min="5167" max="5376" width="9.140625" style="157"/>
    <col min="5377" max="5377" width="0.140625" style="157" customWidth="1"/>
    <col min="5378" max="5378" width="0.5703125" style="157" customWidth="1"/>
    <col min="5379" max="5380" width="0.42578125" style="157" customWidth="1"/>
    <col min="5381" max="5381" width="2.42578125" style="157" customWidth="1"/>
    <col min="5382" max="5382" width="0.42578125" style="157" customWidth="1"/>
    <col min="5383" max="5384" width="1.140625" style="157" customWidth="1"/>
    <col min="5385" max="5385" width="1.5703125" style="157" customWidth="1"/>
    <col min="5386" max="5386" width="11" style="157" customWidth="1"/>
    <col min="5387" max="5387" width="7.7109375" style="157" customWidth="1"/>
    <col min="5388" max="5388" width="0" style="157" hidden="1" customWidth="1"/>
    <col min="5389" max="5389" width="3.28515625" style="157" customWidth="1"/>
    <col min="5390" max="5390" width="1.85546875" style="157" customWidth="1"/>
    <col min="5391" max="5391" width="1.42578125" style="157" customWidth="1"/>
    <col min="5392" max="5392" width="6.140625" style="157" customWidth="1"/>
    <col min="5393" max="5393" width="1.140625" style="157" customWidth="1"/>
    <col min="5394" max="5394" width="3.85546875" style="157" customWidth="1"/>
    <col min="5395" max="5395" width="11.28515625" style="157" customWidth="1"/>
    <col min="5396" max="5396" width="0.7109375" style="157" customWidth="1"/>
    <col min="5397" max="5397" width="0.42578125" style="157" customWidth="1"/>
    <col min="5398" max="5399" width="0.140625" style="157" customWidth="1"/>
    <col min="5400" max="5400" width="0.42578125" style="157" customWidth="1"/>
    <col min="5401" max="5401" width="0" style="157" hidden="1" customWidth="1"/>
    <col min="5402" max="5402" width="2.28515625" style="157" customWidth="1"/>
    <col min="5403" max="5403" width="0.42578125" style="157" customWidth="1"/>
    <col min="5404" max="5404" width="4" style="157" customWidth="1"/>
    <col min="5405" max="5405" width="0.7109375" style="157" customWidth="1"/>
    <col min="5406" max="5406" width="1.5703125" style="157" customWidth="1"/>
    <col min="5407" max="5407" width="1.85546875" style="157" customWidth="1"/>
    <col min="5408" max="5408" width="7.85546875" style="157" customWidth="1"/>
    <col min="5409" max="5409" width="1" style="157" customWidth="1"/>
    <col min="5410" max="5411" width="0" style="157" hidden="1" customWidth="1"/>
    <col min="5412" max="5413" width="11.28515625" style="157" customWidth="1"/>
    <col min="5414" max="5414" width="0.28515625" style="157" customWidth="1"/>
    <col min="5415" max="5415" width="3" style="157" customWidth="1"/>
    <col min="5416" max="5416" width="1.85546875" style="157" customWidth="1"/>
    <col min="5417" max="5417" width="2.140625" style="157" customWidth="1"/>
    <col min="5418" max="5418" width="0.42578125" style="157" customWidth="1"/>
    <col min="5419" max="5419" width="0.7109375" style="157" customWidth="1"/>
    <col min="5420" max="5420" width="2.85546875" style="157" customWidth="1"/>
    <col min="5421" max="5421" width="0" style="157" hidden="1" customWidth="1"/>
    <col min="5422" max="5422" width="1.7109375" style="157" customWidth="1"/>
    <col min="5423" max="5632" width="9.140625" style="157"/>
    <col min="5633" max="5633" width="0.140625" style="157" customWidth="1"/>
    <col min="5634" max="5634" width="0.5703125" style="157" customWidth="1"/>
    <col min="5635" max="5636" width="0.42578125" style="157" customWidth="1"/>
    <col min="5637" max="5637" width="2.42578125" style="157" customWidth="1"/>
    <col min="5638" max="5638" width="0.42578125" style="157" customWidth="1"/>
    <col min="5639" max="5640" width="1.140625" style="157" customWidth="1"/>
    <col min="5641" max="5641" width="1.5703125" style="157" customWidth="1"/>
    <col min="5642" max="5642" width="11" style="157" customWidth="1"/>
    <col min="5643" max="5643" width="7.7109375" style="157" customWidth="1"/>
    <col min="5644" max="5644" width="0" style="157" hidden="1" customWidth="1"/>
    <col min="5645" max="5645" width="3.28515625" style="157" customWidth="1"/>
    <col min="5646" max="5646" width="1.85546875" style="157" customWidth="1"/>
    <col min="5647" max="5647" width="1.42578125" style="157" customWidth="1"/>
    <col min="5648" max="5648" width="6.140625" style="157" customWidth="1"/>
    <col min="5649" max="5649" width="1.140625" style="157" customWidth="1"/>
    <col min="5650" max="5650" width="3.85546875" style="157" customWidth="1"/>
    <col min="5651" max="5651" width="11.28515625" style="157" customWidth="1"/>
    <col min="5652" max="5652" width="0.7109375" style="157" customWidth="1"/>
    <col min="5653" max="5653" width="0.42578125" style="157" customWidth="1"/>
    <col min="5654" max="5655" width="0.140625" style="157" customWidth="1"/>
    <col min="5656" max="5656" width="0.42578125" style="157" customWidth="1"/>
    <col min="5657" max="5657" width="0" style="157" hidden="1" customWidth="1"/>
    <col min="5658" max="5658" width="2.28515625" style="157" customWidth="1"/>
    <col min="5659" max="5659" width="0.42578125" style="157" customWidth="1"/>
    <col min="5660" max="5660" width="4" style="157" customWidth="1"/>
    <col min="5661" max="5661" width="0.7109375" style="157" customWidth="1"/>
    <col min="5662" max="5662" width="1.5703125" style="157" customWidth="1"/>
    <col min="5663" max="5663" width="1.85546875" style="157" customWidth="1"/>
    <col min="5664" max="5664" width="7.85546875" style="157" customWidth="1"/>
    <col min="5665" max="5665" width="1" style="157" customWidth="1"/>
    <col min="5666" max="5667" width="0" style="157" hidden="1" customWidth="1"/>
    <col min="5668" max="5669" width="11.28515625" style="157" customWidth="1"/>
    <col min="5670" max="5670" width="0.28515625" style="157" customWidth="1"/>
    <col min="5671" max="5671" width="3" style="157" customWidth="1"/>
    <col min="5672" max="5672" width="1.85546875" style="157" customWidth="1"/>
    <col min="5673" max="5673" width="2.140625" style="157" customWidth="1"/>
    <col min="5674" max="5674" width="0.42578125" style="157" customWidth="1"/>
    <col min="5675" max="5675" width="0.7109375" style="157" customWidth="1"/>
    <col min="5676" max="5676" width="2.85546875" style="157" customWidth="1"/>
    <col min="5677" max="5677" width="0" style="157" hidden="1" customWidth="1"/>
    <col min="5678" max="5678" width="1.7109375" style="157" customWidth="1"/>
    <col min="5679" max="5888" width="9.140625" style="157"/>
    <col min="5889" max="5889" width="0.140625" style="157" customWidth="1"/>
    <col min="5890" max="5890" width="0.5703125" style="157" customWidth="1"/>
    <col min="5891" max="5892" width="0.42578125" style="157" customWidth="1"/>
    <col min="5893" max="5893" width="2.42578125" style="157" customWidth="1"/>
    <col min="5894" max="5894" width="0.42578125" style="157" customWidth="1"/>
    <col min="5895" max="5896" width="1.140625" style="157" customWidth="1"/>
    <col min="5897" max="5897" width="1.5703125" style="157" customWidth="1"/>
    <col min="5898" max="5898" width="11" style="157" customWidth="1"/>
    <col min="5899" max="5899" width="7.7109375" style="157" customWidth="1"/>
    <col min="5900" max="5900" width="0" style="157" hidden="1" customWidth="1"/>
    <col min="5901" max="5901" width="3.28515625" style="157" customWidth="1"/>
    <col min="5902" max="5902" width="1.85546875" style="157" customWidth="1"/>
    <col min="5903" max="5903" width="1.42578125" style="157" customWidth="1"/>
    <col min="5904" max="5904" width="6.140625" style="157" customWidth="1"/>
    <col min="5905" max="5905" width="1.140625" style="157" customWidth="1"/>
    <col min="5906" max="5906" width="3.85546875" style="157" customWidth="1"/>
    <col min="5907" max="5907" width="11.28515625" style="157" customWidth="1"/>
    <col min="5908" max="5908" width="0.7109375" style="157" customWidth="1"/>
    <col min="5909" max="5909" width="0.42578125" style="157" customWidth="1"/>
    <col min="5910" max="5911" width="0.140625" style="157" customWidth="1"/>
    <col min="5912" max="5912" width="0.42578125" style="157" customWidth="1"/>
    <col min="5913" max="5913" width="0" style="157" hidden="1" customWidth="1"/>
    <col min="5914" max="5914" width="2.28515625" style="157" customWidth="1"/>
    <col min="5915" max="5915" width="0.42578125" style="157" customWidth="1"/>
    <col min="5916" max="5916" width="4" style="157" customWidth="1"/>
    <col min="5917" max="5917" width="0.7109375" style="157" customWidth="1"/>
    <col min="5918" max="5918" width="1.5703125" style="157" customWidth="1"/>
    <col min="5919" max="5919" width="1.85546875" style="157" customWidth="1"/>
    <col min="5920" max="5920" width="7.85546875" style="157" customWidth="1"/>
    <col min="5921" max="5921" width="1" style="157" customWidth="1"/>
    <col min="5922" max="5923" width="0" style="157" hidden="1" customWidth="1"/>
    <col min="5924" max="5925" width="11.28515625" style="157" customWidth="1"/>
    <col min="5926" max="5926" width="0.28515625" style="157" customWidth="1"/>
    <col min="5927" max="5927" width="3" style="157" customWidth="1"/>
    <col min="5928" max="5928" width="1.85546875" style="157" customWidth="1"/>
    <col min="5929" max="5929" width="2.140625" style="157" customWidth="1"/>
    <col min="5930" max="5930" width="0.42578125" style="157" customWidth="1"/>
    <col min="5931" max="5931" width="0.7109375" style="157" customWidth="1"/>
    <col min="5932" max="5932" width="2.85546875" style="157" customWidth="1"/>
    <col min="5933" max="5933" width="0" style="157" hidden="1" customWidth="1"/>
    <col min="5934" max="5934" width="1.7109375" style="157" customWidth="1"/>
    <col min="5935" max="6144" width="9.140625" style="157"/>
    <col min="6145" max="6145" width="0.140625" style="157" customWidth="1"/>
    <col min="6146" max="6146" width="0.5703125" style="157" customWidth="1"/>
    <col min="6147" max="6148" width="0.42578125" style="157" customWidth="1"/>
    <col min="6149" max="6149" width="2.42578125" style="157" customWidth="1"/>
    <col min="6150" max="6150" width="0.42578125" style="157" customWidth="1"/>
    <col min="6151" max="6152" width="1.140625" style="157" customWidth="1"/>
    <col min="6153" max="6153" width="1.5703125" style="157" customWidth="1"/>
    <col min="6154" max="6154" width="11" style="157" customWidth="1"/>
    <col min="6155" max="6155" width="7.7109375" style="157" customWidth="1"/>
    <col min="6156" max="6156" width="0" style="157" hidden="1" customWidth="1"/>
    <col min="6157" max="6157" width="3.28515625" style="157" customWidth="1"/>
    <col min="6158" max="6158" width="1.85546875" style="157" customWidth="1"/>
    <col min="6159" max="6159" width="1.42578125" style="157" customWidth="1"/>
    <col min="6160" max="6160" width="6.140625" style="157" customWidth="1"/>
    <col min="6161" max="6161" width="1.140625" style="157" customWidth="1"/>
    <col min="6162" max="6162" width="3.85546875" style="157" customWidth="1"/>
    <col min="6163" max="6163" width="11.28515625" style="157" customWidth="1"/>
    <col min="6164" max="6164" width="0.7109375" style="157" customWidth="1"/>
    <col min="6165" max="6165" width="0.42578125" style="157" customWidth="1"/>
    <col min="6166" max="6167" width="0.140625" style="157" customWidth="1"/>
    <col min="6168" max="6168" width="0.42578125" style="157" customWidth="1"/>
    <col min="6169" max="6169" width="0" style="157" hidden="1" customWidth="1"/>
    <col min="6170" max="6170" width="2.28515625" style="157" customWidth="1"/>
    <col min="6171" max="6171" width="0.42578125" style="157" customWidth="1"/>
    <col min="6172" max="6172" width="4" style="157" customWidth="1"/>
    <col min="6173" max="6173" width="0.7109375" style="157" customWidth="1"/>
    <col min="6174" max="6174" width="1.5703125" style="157" customWidth="1"/>
    <col min="6175" max="6175" width="1.85546875" style="157" customWidth="1"/>
    <col min="6176" max="6176" width="7.85546875" style="157" customWidth="1"/>
    <col min="6177" max="6177" width="1" style="157" customWidth="1"/>
    <col min="6178" max="6179" width="0" style="157" hidden="1" customWidth="1"/>
    <col min="6180" max="6181" width="11.28515625" style="157" customWidth="1"/>
    <col min="6182" max="6182" width="0.28515625" style="157" customWidth="1"/>
    <col min="6183" max="6183" width="3" style="157" customWidth="1"/>
    <col min="6184" max="6184" width="1.85546875" style="157" customWidth="1"/>
    <col min="6185" max="6185" width="2.140625" style="157" customWidth="1"/>
    <col min="6186" max="6186" width="0.42578125" style="157" customWidth="1"/>
    <col min="6187" max="6187" width="0.7109375" style="157" customWidth="1"/>
    <col min="6188" max="6188" width="2.85546875" style="157" customWidth="1"/>
    <col min="6189" max="6189" width="0" style="157" hidden="1" customWidth="1"/>
    <col min="6190" max="6190" width="1.7109375" style="157" customWidth="1"/>
    <col min="6191" max="6400" width="9.140625" style="157"/>
    <col min="6401" max="6401" width="0.140625" style="157" customWidth="1"/>
    <col min="6402" max="6402" width="0.5703125" style="157" customWidth="1"/>
    <col min="6403" max="6404" width="0.42578125" style="157" customWidth="1"/>
    <col min="6405" max="6405" width="2.42578125" style="157" customWidth="1"/>
    <col min="6406" max="6406" width="0.42578125" style="157" customWidth="1"/>
    <col min="6407" max="6408" width="1.140625" style="157" customWidth="1"/>
    <col min="6409" max="6409" width="1.5703125" style="157" customWidth="1"/>
    <col min="6410" max="6410" width="11" style="157" customWidth="1"/>
    <col min="6411" max="6411" width="7.7109375" style="157" customWidth="1"/>
    <col min="6412" max="6412" width="0" style="157" hidden="1" customWidth="1"/>
    <col min="6413" max="6413" width="3.28515625" style="157" customWidth="1"/>
    <col min="6414" max="6414" width="1.85546875" style="157" customWidth="1"/>
    <col min="6415" max="6415" width="1.42578125" style="157" customWidth="1"/>
    <col min="6416" max="6416" width="6.140625" style="157" customWidth="1"/>
    <col min="6417" max="6417" width="1.140625" style="157" customWidth="1"/>
    <col min="6418" max="6418" width="3.85546875" style="157" customWidth="1"/>
    <col min="6419" max="6419" width="11.28515625" style="157" customWidth="1"/>
    <col min="6420" max="6420" width="0.7109375" style="157" customWidth="1"/>
    <col min="6421" max="6421" width="0.42578125" style="157" customWidth="1"/>
    <col min="6422" max="6423" width="0.140625" style="157" customWidth="1"/>
    <col min="6424" max="6424" width="0.42578125" style="157" customWidth="1"/>
    <col min="6425" max="6425" width="0" style="157" hidden="1" customWidth="1"/>
    <col min="6426" max="6426" width="2.28515625" style="157" customWidth="1"/>
    <col min="6427" max="6427" width="0.42578125" style="157" customWidth="1"/>
    <col min="6428" max="6428" width="4" style="157" customWidth="1"/>
    <col min="6429" max="6429" width="0.7109375" style="157" customWidth="1"/>
    <col min="6430" max="6430" width="1.5703125" style="157" customWidth="1"/>
    <col min="6431" max="6431" width="1.85546875" style="157" customWidth="1"/>
    <col min="6432" max="6432" width="7.85546875" style="157" customWidth="1"/>
    <col min="6433" max="6433" width="1" style="157" customWidth="1"/>
    <col min="6434" max="6435" width="0" style="157" hidden="1" customWidth="1"/>
    <col min="6436" max="6437" width="11.28515625" style="157" customWidth="1"/>
    <col min="6438" max="6438" width="0.28515625" style="157" customWidth="1"/>
    <col min="6439" max="6439" width="3" style="157" customWidth="1"/>
    <col min="6440" max="6440" width="1.85546875" style="157" customWidth="1"/>
    <col min="6441" max="6441" width="2.140625" style="157" customWidth="1"/>
    <col min="6442" max="6442" width="0.42578125" style="157" customWidth="1"/>
    <col min="6443" max="6443" width="0.7109375" style="157" customWidth="1"/>
    <col min="6444" max="6444" width="2.85546875" style="157" customWidth="1"/>
    <col min="6445" max="6445" width="0" style="157" hidden="1" customWidth="1"/>
    <col min="6446" max="6446" width="1.7109375" style="157" customWidth="1"/>
    <col min="6447" max="6656" width="9.140625" style="157"/>
    <col min="6657" max="6657" width="0.140625" style="157" customWidth="1"/>
    <col min="6658" max="6658" width="0.5703125" style="157" customWidth="1"/>
    <col min="6659" max="6660" width="0.42578125" style="157" customWidth="1"/>
    <col min="6661" max="6661" width="2.42578125" style="157" customWidth="1"/>
    <col min="6662" max="6662" width="0.42578125" style="157" customWidth="1"/>
    <col min="6663" max="6664" width="1.140625" style="157" customWidth="1"/>
    <col min="6665" max="6665" width="1.5703125" style="157" customWidth="1"/>
    <col min="6666" max="6666" width="11" style="157" customWidth="1"/>
    <col min="6667" max="6667" width="7.7109375" style="157" customWidth="1"/>
    <col min="6668" max="6668" width="0" style="157" hidden="1" customWidth="1"/>
    <col min="6669" max="6669" width="3.28515625" style="157" customWidth="1"/>
    <col min="6670" max="6670" width="1.85546875" style="157" customWidth="1"/>
    <col min="6671" max="6671" width="1.42578125" style="157" customWidth="1"/>
    <col min="6672" max="6672" width="6.140625" style="157" customWidth="1"/>
    <col min="6673" max="6673" width="1.140625" style="157" customWidth="1"/>
    <col min="6674" max="6674" width="3.85546875" style="157" customWidth="1"/>
    <col min="6675" max="6675" width="11.28515625" style="157" customWidth="1"/>
    <col min="6676" max="6676" width="0.7109375" style="157" customWidth="1"/>
    <col min="6677" max="6677" width="0.42578125" style="157" customWidth="1"/>
    <col min="6678" max="6679" width="0.140625" style="157" customWidth="1"/>
    <col min="6680" max="6680" width="0.42578125" style="157" customWidth="1"/>
    <col min="6681" max="6681" width="0" style="157" hidden="1" customWidth="1"/>
    <col min="6682" max="6682" width="2.28515625" style="157" customWidth="1"/>
    <col min="6683" max="6683" width="0.42578125" style="157" customWidth="1"/>
    <col min="6684" max="6684" width="4" style="157" customWidth="1"/>
    <col min="6685" max="6685" width="0.7109375" style="157" customWidth="1"/>
    <col min="6686" max="6686" width="1.5703125" style="157" customWidth="1"/>
    <col min="6687" max="6687" width="1.85546875" style="157" customWidth="1"/>
    <col min="6688" max="6688" width="7.85546875" style="157" customWidth="1"/>
    <col min="6689" max="6689" width="1" style="157" customWidth="1"/>
    <col min="6690" max="6691" width="0" style="157" hidden="1" customWidth="1"/>
    <col min="6692" max="6693" width="11.28515625" style="157" customWidth="1"/>
    <col min="6694" max="6694" width="0.28515625" style="157" customWidth="1"/>
    <col min="6695" max="6695" width="3" style="157" customWidth="1"/>
    <col min="6696" max="6696" width="1.85546875" style="157" customWidth="1"/>
    <col min="6697" max="6697" width="2.140625" style="157" customWidth="1"/>
    <col min="6698" max="6698" width="0.42578125" style="157" customWidth="1"/>
    <col min="6699" max="6699" width="0.7109375" style="157" customWidth="1"/>
    <col min="6700" max="6700" width="2.85546875" style="157" customWidth="1"/>
    <col min="6701" max="6701" width="0" style="157" hidden="1" customWidth="1"/>
    <col min="6702" max="6702" width="1.7109375" style="157" customWidth="1"/>
    <col min="6703" max="6912" width="9.140625" style="157"/>
    <col min="6913" max="6913" width="0.140625" style="157" customWidth="1"/>
    <col min="6914" max="6914" width="0.5703125" style="157" customWidth="1"/>
    <col min="6915" max="6916" width="0.42578125" style="157" customWidth="1"/>
    <col min="6917" max="6917" width="2.42578125" style="157" customWidth="1"/>
    <col min="6918" max="6918" width="0.42578125" style="157" customWidth="1"/>
    <col min="6919" max="6920" width="1.140625" style="157" customWidth="1"/>
    <col min="6921" max="6921" width="1.5703125" style="157" customWidth="1"/>
    <col min="6922" max="6922" width="11" style="157" customWidth="1"/>
    <col min="6923" max="6923" width="7.7109375" style="157" customWidth="1"/>
    <col min="6924" max="6924" width="0" style="157" hidden="1" customWidth="1"/>
    <col min="6925" max="6925" width="3.28515625" style="157" customWidth="1"/>
    <col min="6926" max="6926" width="1.85546875" style="157" customWidth="1"/>
    <col min="6927" max="6927" width="1.42578125" style="157" customWidth="1"/>
    <col min="6928" max="6928" width="6.140625" style="157" customWidth="1"/>
    <col min="6929" max="6929" width="1.140625" style="157" customWidth="1"/>
    <col min="6930" max="6930" width="3.85546875" style="157" customWidth="1"/>
    <col min="6931" max="6931" width="11.28515625" style="157" customWidth="1"/>
    <col min="6932" max="6932" width="0.7109375" style="157" customWidth="1"/>
    <col min="6933" max="6933" width="0.42578125" style="157" customWidth="1"/>
    <col min="6934" max="6935" width="0.140625" style="157" customWidth="1"/>
    <col min="6936" max="6936" width="0.42578125" style="157" customWidth="1"/>
    <col min="6937" max="6937" width="0" style="157" hidden="1" customWidth="1"/>
    <col min="6938" max="6938" width="2.28515625" style="157" customWidth="1"/>
    <col min="6939" max="6939" width="0.42578125" style="157" customWidth="1"/>
    <col min="6940" max="6940" width="4" style="157" customWidth="1"/>
    <col min="6941" max="6941" width="0.7109375" style="157" customWidth="1"/>
    <col min="6942" max="6942" width="1.5703125" style="157" customWidth="1"/>
    <col min="6943" max="6943" width="1.85546875" style="157" customWidth="1"/>
    <col min="6944" max="6944" width="7.85546875" style="157" customWidth="1"/>
    <col min="6945" max="6945" width="1" style="157" customWidth="1"/>
    <col min="6946" max="6947" width="0" style="157" hidden="1" customWidth="1"/>
    <col min="6948" max="6949" width="11.28515625" style="157" customWidth="1"/>
    <col min="6950" max="6950" width="0.28515625" style="157" customWidth="1"/>
    <col min="6951" max="6951" width="3" style="157" customWidth="1"/>
    <col min="6952" max="6952" width="1.85546875" style="157" customWidth="1"/>
    <col min="6953" max="6953" width="2.140625" style="157" customWidth="1"/>
    <col min="6954" max="6954" width="0.42578125" style="157" customWidth="1"/>
    <col min="6955" max="6955" width="0.7109375" style="157" customWidth="1"/>
    <col min="6956" max="6956" width="2.85546875" style="157" customWidth="1"/>
    <col min="6957" max="6957" width="0" style="157" hidden="1" customWidth="1"/>
    <col min="6958" max="6958" width="1.7109375" style="157" customWidth="1"/>
    <col min="6959" max="7168" width="9.140625" style="157"/>
    <col min="7169" max="7169" width="0.140625" style="157" customWidth="1"/>
    <col min="7170" max="7170" width="0.5703125" style="157" customWidth="1"/>
    <col min="7171" max="7172" width="0.42578125" style="157" customWidth="1"/>
    <col min="7173" max="7173" width="2.42578125" style="157" customWidth="1"/>
    <col min="7174" max="7174" width="0.42578125" style="157" customWidth="1"/>
    <col min="7175" max="7176" width="1.140625" style="157" customWidth="1"/>
    <col min="7177" max="7177" width="1.5703125" style="157" customWidth="1"/>
    <col min="7178" max="7178" width="11" style="157" customWidth="1"/>
    <col min="7179" max="7179" width="7.7109375" style="157" customWidth="1"/>
    <col min="7180" max="7180" width="0" style="157" hidden="1" customWidth="1"/>
    <col min="7181" max="7181" width="3.28515625" style="157" customWidth="1"/>
    <col min="7182" max="7182" width="1.85546875" style="157" customWidth="1"/>
    <col min="7183" max="7183" width="1.42578125" style="157" customWidth="1"/>
    <col min="7184" max="7184" width="6.140625" style="157" customWidth="1"/>
    <col min="7185" max="7185" width="1.140625" style="157" customWidth="1"/>
    <col min="7186" max="7186" width="3.85546875" style="157" customWidth="1"/>
    <col min="7187" max="7187" width="11.28515625" style="157" customWidth="1"/>
    <col min="7188" max="7188" width="0.7109375" style="157" customWidth="1"/>
    <col min="7189" max="7189" width="0.42578125" style="157" customWidth="1"/>
    <col min="7190" max="7191" width="0.140625" style="157" customWidth="1"/>
    <col min="7192" max="7192" width="0.42578125" style="157" customWidth="1"/>
    <col min="7193" max="7193" width="0" style="157" hidden="1" customWidth="1"/>
    <col min="7194" max="7194" width="2.28515625" style="157" customWidth="1"/>
    <col min="7195" max="7195" width="0.42578125" style="157" customWidth="1"/>
    <col min="7196" max="7196" width="4" style="157" customWidth="1"/>
    <col min="7197" max="7197" width="0.7109375" style="157" customWidth="1"/>
    <col min="7198" max="7198" width="1.5703125" style="157" customWidth="1"/>
    <col min="7199" max="7199" width="1.85546875" style="157" customWidth="1"/>
    <col min="7200" max="7200" width="7.85546875" style="157" customWidth="1"/>
    <col min="7201" max="7201" width="1" style="157" customWidth="1"/>
    <col min="7202" max="7203" width="0" style="157" hidden="1" customWidth="1"/>
    <col min="7204" max="7205" width="11.28515625" style="157" customWidth="1"/>
    <col min="7206" max="7206" width="0.28515625" style="157" customWidth="1"/>
    <col min="7207" max="7207" width="3" style="157" customWidth="1"/>
    <col min="7208" max="7208" width="1.85546875" style="157" customWidth="1"/>
    <col min="7209" max="7209" width="2.140625" style="157" customWidth="1"/>
    <col min="7210" max="7210" width="0.42578125" style="157" customWidth="1"/>
    <col min="7211" max="7211" width="0.7109375" style="157" customWidth="1"/>
    <col min="7212" max="7212" width="2.85546875" style="157" customWidth="1"/>
    <col min="7213" max="7213" width="0" style="157" hidden="1" customWidth="1"/>
    <col min="7214" max="7214" width="1.7109375" style="157" customWidth="1"/>
    <col min="7215" max="7424" width="9.140625" style="157"/>
    <col min="7425" max="7425" width="0.140625" style="157" customWidth="1"/>
    <col min="7426" max="7426" width="0.5703125" style="157" customWidth="1"/>
    <col min="7427" max="7428" width="0.42578125" style="157" customWidth="1"/>
    <col min="7429" max="7429" width="2.42578125" style="157" customWidth="1"/>
    <col min="7430" max="7430" width="0.42578125" style="157" customWidth="1"/>
    <col min="7431" max="7432" width="1.140625" style="157" customWidth="1"/>
    <col min="7433" max="7433" width="1.5703125" style="157" customWidth="1"/>
    <col min="7434" max="7434" width="11" style="157" customWidth="1"/>
    <col min="7435" max="7435" width="7.7109375" style="157" customWidth="1"/>
    <col min="7436" max="7436" width="0" style="157" hidden="1" customWidth="1"/>
    <col min="7437" max="7437" width="3.28515625" style="157" customWidth="1"/>
    <col min="7438" max="7438" width="1.85546875" style="157" customWidth="1"/>
    <col min="7439" max="7439" width="1.42578125" style="157" customWidth="1"/>
    <col min="7440" max="7440" width="6.140625" style="157" customWidth="1"/>
    <col min="7441" max="7441" width="1.140625" style="157" customWidth="1"/>
    <col min="7442" max="7442" width="3.85546875" style="157" customWidth="1"/>
    <col min="7443" max="7443" width="11.28515625" style="157" customWidth="1"/>
    <col min="7444" max="7444" width="0.7109375" style="157" customWidth="1"/>
    <col min="7445" max="7445" width="0.42578125" style="157" customWidth="1"/>
    <col min="7446" max="7447" width="0.140625" style="157" customWidth="1"/>
    <col min="7448" max="7448" width="0.42578125" style="157" customWidth="1"/>
    <col min="7449" max="7449" width="0" style="157" hidden="1" customWidth="1"/>
    <col min="7450" max="7450" width="2.28515625" style="157" customWidth="1"/>
    <col min="7451" max="7451" width="0.42578125" style="157" customWidth="1"/>
    <col min="7452" max="7452" width="4" style="157" customWidth="1"/>
    <col min="7453" max="7453" width="0.7109375" style="157" customWidth="1"/>
    <col min="7454" max="7454" width="1.5703125" style="157" customWidth="1"/>
    <col min="7455" max="7455" width="1.85546875" style="157" customWidth="1"/>
    <col min="7456" max="7456" width="7.85546875" style="157" customWidth="1"/>
    <col min="7457" max="7457" width="1" style="157" customWidth="1"/>
    <col min="7458" max="7459" width="0" style="157" hidden="1" customWidth="1"/>
    <col min="7460" max="7461" width="11.28515625" style="157" customWidth="1"/>
    <col min="7462" max="7462" width="0.28515625" style="157" customWidth="1"/>
    <col min="7463" max="7463" width="3" style="157" customWidth="1"/>
    <col min="7464" max="7464" width="1.85546875" style="157" customWidth="1"/>
    <col min="7465" max="7465" width="2.140625" style="157" customWidth="1"/>
    <col min="7466" max="7466" width="0.42578125" style="157" customWidth="1"/>
    <col min="7467" max="7467" width="0.7109375" style="157" customWidth="1"/>
    <col min="7468" max="7468" width="2.85546875" style="157" customWidth="1"/>
    <col min="7469" max="7469" width="0" style="157" hidden="1" customWidth="1"/>
    <col min="7470" max="7470" width="1.7109375" style="157" customWidth="1"/>
    <col min="7471" max="7680" width="9.140625" style="157"/>
    <col min="7681" max="7681" width="0.140625" style="157" customWidth="1"/>
    <col min="7682" max="7682" width="0.5703125" style="157" customWidth="1"/>
    <col min="7683" max="7684" width="0.42578125" style="157" customWidth="1"/>
    <col min="7685" max="7685" width="2.42578125" style="157" customWidth="1"/>
    <col min="7686" max="7686" width="0.42578125" style="157" customWidth="1"/>
    <col min="7687" max="7688" width="1.140625" style="157" customWidth="1"/>
    <col min="7689" max="7689" width="1.5703125" style="157" customWidth="1"/>
    <col min="7690" max="7690" width="11" style="157" customWidth="1"/>
    <col min="7691" max="7691" width="7.7109375" style="157" customWidth="1"/>
    <col min="7692" max="7692" width="0" style="157" hidden="1" customWidth="1"/>
    <col min="7693" max="7693" width="3.28515625" style="157" customWidth="1"/>
    <col min="7694" max="7694" width="1.85546875" style="157" customWidth="1"/>
    <col min="7695" max="7695" width="1.42578125" style="157" customWidth="1"/>
    <col min="7696" max="7696" width="6.140625" style="157" customWidth="1"/>
    <col min="7697" max="7697" width="1.140625" style="157" customWidth="1"/>
    <col min="7698" max="7698" width="3.85546875" style="157" customWidth="1"/>
    <col min="7699" max="7699" width="11.28515625" style="157" customWidth="1"/>
    <col min="7700" max="7700" width="0.7109375" style="157" customWidth="1"/>
    <col min="7701" max="7701" width="0.42578125" style="157" customWidth="1"/>
    <col min="7702" max="7703" width="0.140625" style="157" customWidth="1"/>
    <col min="7704" max="7704" width="0.42578125" style="157" customWidth="1"/>
    <col min="7705" max="7705" width="0" style="157" hidden="1" customWidth="1"/>
    <col min="7706" max="7706" width="2.28515625" style="157" customWidth="1"/>
    <col min="7707" max="7707" width="0.42578125" style="157" customWidth="1"/>
    <col min="7708" max="7708" width="4" style="157" customWidth="1"/>
    <col min="7709" max="7709" width="0.7109375" style="157" customWidth="1"/>
    <col min="7710" max="7710" width="1.5703125" style="157" customWidth="1"/>
    <col min="7711" max="7711" width="1.85546875" style="157" customWidth="1"/>
    <col min="7712" max="7712" width="7.85546875" style="157" customWidth="1"/>
    <col min="7713" max="7713" width="1" style="157" customWidth="1"/>
    <col min="7714" max="7715" width="0" style="157" hidden="1" customWidth="1"/>
    <col min="7716" max="7717" width="11.28515625" style="157" customWidth="1"/>
    <col min="7718" max="7718" width="0.28515625" style="157" customWidth="1"/>
    <col min="7719" max="7719" width="3" style="157" customWidth="1"/>
    <col min="7720" max="7720" width="1.85546875" style="157" customWidth="1"/>
    <col min="7721" max="7721" width="2.140625" style="157" customWidth="1"/>
    <col min="7722" max="7722" width="0.42578125" style="157" customWidth="1"/>
    <col min="7723" max="7723" width="0.7109375" style="157" customWidth="1"/>
    <col min="7724" max="7724" width="2.85546875" style="157" customWidth="1"/>
    <col min="7725" max="7725" width="0" style="157" hidden="1" customWidth="1"/>
    <col min="7726" max="7726" width="1.7109375" style="157" customWidth="1"/>
    <col min="7727" max="7936" width="9.140625" style="157"/>
    <col min="7937" max="7937" width="0.140625" style="157" customWidth="1"/>
    <col min="7938" max="7938" width="0.5703125" style="157" customWidth="1"/>
    <col min="7939" max="7940" width="0.42578125" style="157" customWidth="1"/>
    <col min="7941" max="7941" width="2.42578125" style="157" customWidth="1"/>
    <col min="7942" max="7942" width="0.42578125" style="157" customWidth="1"/>
    <col min="7943" max="7944" width="1.140625" style="157" customWidth="1"/>
    <col min="7945" max="7945" width="1.5703125" style="157" customWidth="1"/>
    <col min="7946" max="7946" width="11" style="157" customWidth="1"/>
    <col min="7947" max="7947" width="7.7109375" style="157" customWidth="1"/>
    <col min="7948" max="7948" width="0" style="157" hidden="1" customWidth="1"/>
    <col min="7949" max="7949" width="3.28515625" style="157" customWidth="1"/>
    <col min="7950" max="7950" width="1.85546875" style="157" customWidth="1"/>
    <col min="7951" max="7951" width="1.42578125" style="157" customWidth="1"/>
    <col min="7952" max="7952" width="6.140625" style="157" customWidth="1"/>
    <col min="7953" max="7953" width="1.140625" style="157" customWidth="1"/>
    <col min="7954" max="7954" width="3.85546875" style="157" customWidth="1"/>
    <col min="7955" max="7955" width="11.28515625" style="157" customWidth="1"/>
    <col min="7956" max="7956" width="0.7109375" style="157" customWidth="1"/>
    <col min="7957" max="7957" width="0.42578125" style="157" customWidth="1"/>
    <col min="7958" max="7959" width="0.140625" style="157" customWidth="1"/>
    <col min="7960" max="7960" width="0.42578125" style="157" customWidth="1"/>
    <col min="7961" max="7961" width="0" style="157" hidden="1" customWidth="1"/>
    <col min="7962" max="7962" width="2.28515625" style="157" customWidth="1"/>
    <col min="7963" max="7963" width="0.42578125" style="157" customWidth="1"/>
    <col min="7964" max="7964" width="4" style="157" customWidth="1"/>
    <col min="7965" max="7965" width="0.7109375" style="157" customWidth="1"/>
    <col min="7966" max="7966" width="1.5703125" style="157" customWidth="1"/>
    <col min="7967" max="7967" width="1.85546875" style="157" customWidth="1"/>
    <col min="7968" max="7968" width="7.85546875" style="157" customWidth="1"/>
    <col min="7969" max="7969" width="1" style="157" customWidth="1"/>
    <col min="7970" max="7971" width="0" style="157" hidden="1" customWidth="1"/>
    <col min="7972" max="7973" width="11.28515625" style="157" customWidth="1"/>
    <col min="7974" max="7974" width="0.28515625" style="157" customWidth="1"/>
    <col min="7975" max="7975" width="3" style="157" customWidth="1"/>
    <col min="7976" max="7976" width="1.85546875" style="157" customWidth="1"/>
    <col min="7977" max="7977" width="2.140625" style="157" customWidth="1"/>
    <col min="7978" max="7978" width="0.42578125" style="157" customWidth="1"/>
    <col min="7979" max="7979" width="0.7109375" style="157" customWidth="1"/>
    <col min="7980" max="7980" width="2.85546875" style="157" customWidth="1"/>
    <col min="7981" max="7981" width="0" style="157" hidden="1" customWidth="1"/>
    <col min="7982" max="7982" width="1.7109375" style="157" customWidth="1"/>
    <col min="7983" max="8192" width="9.140625" style="157"/>
    <col min="8193" max="8193" width="0.140625" style="157" customWidth="1"/>
    <col min="8194" max="8194" width="0.5703125" style="157" customWidth="1"/>
    <col min="8195" max="8196" width="0.42578125" style="157" customWidth="1"/>
    <col min="8197" max="8197" width="2.42578125" style="157" customWidth="1"/>
    <col min="8198" max="8198" width="0.42578125" style="157" customWidth="1"/>
    <col min="8199" max="8200" width="1.140625" style="157" customWidth="1"/>
    <col min="8201" max="8201" width="1.5703125" style="157" customWidth="1"/>
    <col min="8202" max="8202" width="11" style="157" customWidth="1"/>
    <col min="8203" max="8203" width="7.7109375" style="157" customWidth="1"/>
    <col min="8204" max="8204" width="0" style="157" hidden="1" customWidth="1"/>
    <col min="8205" max="8205" width="3.28515625" style="157" customWidth="1"/>
    <col min="8206" max="8206" width="1.85546875" style="157" customWidth="1"/>
    <col min="8207" max="8207" width="1.42578125" style="157" customWidth="1"/>
    <col min="8208" max="8208" width="6.140625" style="157" customWidth="1"/>
    <col min="8209" max="8209" width="1.140625" style="157" customWidth="1"/>
    <col min="8210" max="8210" width="3.85546875" style="157" customWidth="1"/>
    <col min="8211" max="8211" width="11.28515625" style="157" customWidth="1"/>
    <col min="8212" max="8212" width="0.7109375" style="157" customWidth="1"/>
    <col min="8213" max="8213" width="0.42578125" style="157" customWidth="1"/>
    <col min="8214" max="8215" width="0.140625" style="157" customWidth="1"/>
    <col min="8216" max="8216" width="0.42578125" style="157" customWidth="1"/>
    <col min="8217" max="8217" width="0" style="157" hidden="1" customWidth="1"/>
    <col min="8218" max="8218" width="2.28515625" style="157" customWidth="1"/>
    <col min="8219" max="8219" width="0.42578125" style="157" customWidth="1"/>
    <col min="8220" max="8220" width="4" style="157" customWidth="1"/>
    <col min="8221" max="8221" width="0.7109375" style="157" customWidth="1"/>
    <col min="8222" max="8222" width="1.5703125" style="157" customWidth="1"/>
    <col min="8223" max="8223" width="1.85546875" style="157" customWidth="1"/>
    <col min="8224" max="8224" width="7.85546875" style="157" customWidth="1"/>
    <col min="8225" max="8225" width="1" style="157" customWidth="1"/>
    <col min="8226" max="8227" width="0" style="157" hidden="1" customWidth="1"/>
    <col min="8228" max="8229" width="11.28515625" style="157" customWidth="1"/>
    <col min="8230" max="8230" width="0.28515625" style="157" customWidth="1"/>
    <col min="8231" max="8231" width="3" style="157" customWidth="1"/>
    <col min="8232" max="8232" width="1.85546875" style="157" customWidth="1"/>
    <col min="8233" max="8233" width="2.140625" style="157" customWidth="1"/>
    <col min="8234" max="8234" width="0.42578125" style="157" customWidth="1"/>
    <col min="8235" max="8235" width="0.7109375" style="157" customWidth="1"/>
    <col min="8236" max="8236" width="2.85546875" style="157" customWidth="1"/>
    <col min="8237" max="8237" width="0" style="157" hidden="1" customWidth="1"/>
    <col min="8238" max="8238" width="1.7109375" style="157" customWidth="1"/>
    <col min="8239" max="8448" width="9.140625" style="157"/>
    <col min="8449" max="8449" width="0.140625" style="157" customWidth="1"/>
    <col min="8450" max="8450" width="0.5703125" style="157" customWidth="1"/>
    <col min="8451" max="8452" width="0.42578125" style="157" customWidth="1"/>
    <col min="8453" max="8453" width="2.42578125" style="157" customWidth="1"/>
    <col min="8454" max="8454" width="0.42578125" style="157" customWidth="1"/>
    <col min="8455" max="8456" width="1.140625" style="157" customWidth="1"/>
    <col min="8457" max="8457" width="1.5703125" style="157" customWidth="1"/>
    <col min="8458" max="8458" width="11" style="157" customWidth="1"/>
    <col min="8459" max="8459" width="7.7109375" style="157" customWidth="1"/>
    <col min="8460" max="8460" width="0" style="157" hidden="1" customWidth="1"/>
    <col min="8461" max="8461" width="3.28515625" style="157" customWidth="1"/>
    <col min="8462" max="8462" width="1.85546875" style="157" customWidth="1"/>
    <col min="8463" max="8463" width="1.42578125" style="157" customWidth="1"/>
    <col min="8464" max="8464" width="6.140625" style="157" customWidth="1"/>
    <col min="8465" max="8465" width="1.140625" style="157" customWidth="1"/>
    <col min="8466" max="8466" width="3.85546875" style="157" customWidth="1"/>
    <col min="8467" max="8467" width="11.28515625" style="157" customWidth="1"/>
    <col min="8468" max="8468" width="0.7109375" style="157" customWidth="1"/>
    <col min="8469" max="8469" width="0.42578125" style="157" customWidth="1"/>
    <col min="8470" max="8471" width="0.140625" style="157" customWidth="1"/>
    <col min="8472" max="8472" width="0.42578125" style="157" customWidth="1"/>
    <col min="8473" max="8473" width="0" style="157" hidden="1" customWidth="1"/>
    <col min="8474" max="8474" width="2.28515625" style="157" customWidth="1"/>
    <col min="8475" max="8475" width="0.42578125" style="157" customWidth="1"/>
    <col min="8476" max="8476" width="4" style="157" customWidth="1"/>
    <col min="8477" max="8477" width="0.7109375" style="157" customWidth="1"/>
    <col min="8478" max="8478" width="1.5703125" style="157" customWidth="1"/>
    <col min="8479" max="8479" width="1.85546875" style="157" customWidth="1"/>
    <col min="8480" max="8480" width="7.85546875" style="157" customWidth="1"/>
    <col min="8481" max="8481" width="1" style="157" customWidth="1"/>
    <col min="8482" max="8483" width="0" style="157" hidden="1" customWidth="1"/>
    <col min="8484" max="8485" width="11.28515625" style="157" customWidth="1"/>
    <col min="8486" max="8486" width="0.28515625" style="157" customWidth="1"/>
    <col min="8487" max="8487" width="3" style="157" customWidth="1"/>
    <col min="8488" max="8488" width="1.85546875" style="157" customWidth="1"/>
    <col min="8489" max="8489" width="2.140625" style="157" customWidth="1"/>
    <col min="8490" max="8490" width="0.42578125" style="157" customWidth="1"/>
    <col min="8491" max="8491" width="0.7109375" style="157" customWidth="1"/>
    <col min="8492" max="8492" width="2.85546875" style="157" customWidth="1"/>
    <col min="8493" max="8493" width="0" style="157" hidden="1" customWidth="1"/>
    <col min="8494" max="8494" width="1.7109375" style="157" customWidth="1"/>
    <col min="8495" max="8704" width="9.140625" style="157"/>
    <col min="8705" max="8705" width="0.140625" style="157" customWidth="1"/>
    <col min="8706" max="8706" width="0.5703125" style="157" customWidth="1"/>
    <col min="8707" max="8708" width="0.42578125" style="157" customWidth="1"/>
    <col min="8709" max="8709" width="2.42578125" style="157" customWidth="1"/>
    <col min="8710" max="8710" width="0.42578125" style="157" customWidth="1"/>
    <col min="8711" max="8712" width="1.140625" style="157" customWidth="1"/>
    <col min="8713" max="8713" width="1.5703125" style="157" customWidth="1"/>
    <col min="8714" max="8714" width="11" style="157" customWidth="1"/>
    <col min="8715" max="8715" width="7.7109375" style="157" customWidth="1"/>
    <col min="8716" max="8716" width="0" style="157" hidden="1" customWidth="1"/>
    <col min="8717" max="8717" width="3.28515625" style="157" customWidth="1"/>
    <col min="8718" max="8718" width="1.85546875" style="157" customWidth="1"/>
    <col min="8719" max="8719" width="1.42578125" style="157" customWidth="1"/>
    <col min="8720" max="8720" width="6.140625" style="157" customWidth="1"/>
    <col min="8721" max="8721" width="1.140625" style="157" customWidth="1"/>
    <col min="8722" max="8722" width="3.85546875" style="157" customWidth="1"/>
    <col min="8723" max="8723" width="11.28515625" style="157" customWidth="1"/>
    <col min="8724" max="8724" width="0.7109375" style="157" customWidth="1"/>
    <col min="8725" max="8725" width="0.42578125" style="157" customWidth="1"/>
    <col min="8726" max="8727" width="0.140625" style="157" customWidth="1"/>
    <col min="8728" max="8728" width="0.42578125" style="157" customWidth="1"/>
    <col min="8729" max="8729" width="0" style="157" hidden="1" customWidth="1"/>
    <col min="8730" max="8730" width="2.28515625" style="157" customWidth="1"/>
    <col min="8731" max="8731" width="0.42578125" style="157" customWidth="1"/>
    <col min="8732" max="8732" width="4" style="157" customWidth="1"/>
    <col min="8733" max="8733" width="0.7109375" style="157" customWidth="1"/>
    <col min="8734" max="8734" width="1.5703125" style="157" customWidth="1"/>
    <col min="8735" max="8735" width="1.85546875" style="157" customWidth="1"/>
    <col min="8736" max="8736" width="7.85546875" style="157" customWidth="1"/>
    <col min="8737" max="8737" width="1" style="157" customWidth="1"/>
    <col min="8738" max="8739" width="0" style="157" hidden="1" customWidth="1"/>
    <col min="8740" max="8741" width="11.28515625" style="157" customWidth="1"/>
    <col min="8742" max="8742" width="0.28515625" style="157" customWidth="1"/>
    <col min="8743" max="8743" width="3" style="157" customWidth="1"/>
    <col min="8744" max="8744" width="1.85546875" style="157" customWidth="1"/>
    <col min="8745" max="8745" width="2.140625" style="157" customWidth="1"/>
    <col min="8746" max="8746" width="0.42578125" style="157" customWidth="1"/>
    <col min="8747" max="8747" width="0.7109375" style="157" customWidth="1"/>
    <col min="8748" max="8748" width="2.85546875" style="157" customWidth="1"/>
    <col min="8749" max="8749" width="0" style="157" hidden="1" customWidth="1"/>
    <col min="8750" max="8750" width="1.7109375" style="157" customWidth="1"/>
    <col min="8751" max="8960" width="9.140625" style="157"/>
    <col min="8961" max="8961" width="0.140625" style="157" customWidth="1"/>
    <col min="8962" max="8962" width="0.5703125" style="157" customWidth="1"/>
    <col min="8963" max="8964" width="0.42578125" style="157" customWidth="1"/>
    <col min="8965" max="8965" width="2.42578125" style="157" customWidth="1"/>
    <col min="8966" max="8966" width="0.42578125" style="157" customWidth="1"/>
    <col min="8967" max="8968" width="1.140625" style="157" customWidth="1"/>
    <col min="8969" max="8969" width="1.5703125" style="157" customWidth="1"/>
    <col min="8970" max="8970" width="11" style="157" customWidth="1"/>
    <col min="8971" max="8971" width="7.7109375" style="157" customWidth="1"/>
    <col min="8972" max="8972" width="0" style="157" hidden="1" customWidth="1"/>
    <col min="8973" max="8973" width="3.28515625" style="157" customWidth="1"/>
    <col min="8974" max="8974" width="1.85546875" style="157" customWidth="1"/>
    <col min="8975" max="8975" width="1.42578125" style="157" customWidth="1"/>
    <col min="8976" max="8976" width="6.140625" style="157" customWidth="1"/>
    <col min="8977" max="8977" width="1.140625" style="157" customWidth="1"/>
    <col min="8978" max="8978" width="3.85546875" style="157" customWidth="1"/>
    <col min="8979" max="8979" width="11.28515625" style="157" customWidth="1"/>
    <col min="8980" max="8980" width="0.7109375" style="157" customWidth="1"/>
    <col min="8981" max="8981" width="0.42578125" style="157" customWidth="1"/>
    <col min="8982" max="8983" width="0.140625" style="157" customWidth="1"/>
    <col min="8984" max="8984" width="0.42578125" style="157" customWidth="1"/>
    <col min="8985" max="8985" width="0" style="157" hidden="1" customWidth="1"/>
    <col min="8986" max="8986" width="2.28515625" style="157" customWidth="1"/>
    <col min="8987" max="8987" width="0.42578125" style="157" customWidth="1"/>
    <col min="8988" max="8988" width="4" style="157" customWidth="1"/>
    <col min="8989" max="8989" width="0.7109375" style="157" customWidth="1"/>
    <col min="8990" max="8990" width="1.5703125" style="157" customWidth="1"/>
    <col min="8991" max="8991" width="1.85546875" style="157" customWidth="1"/>
    <col min="8992" max="8992" width="7.85546875" style="157" customWidth="1"/>
    <col min="8993" max="8993" width="1" style="157" customWidth="1"/>
    <col min="8994" max="8995" width="0" style="157" hidden="1" customWidth="1"/>
    <col min="8996" max="8997" width="11.28515625" style="157" customWidth="1"/>
    <col min="8998" max="8998" width="0.28515625" style="157" customWidth="1"/>
    <col min="8999" max="8999" width="3" style="157" customWidth="1"/>
    <col min="9000" max="9000" width="1.85546875" style="157" customWidth="1"/>
    <col min="9001" max="9001" width="2.140625" style="157" customWidth="1"/>
    <col min="9002" max="9002" width="0.42578125" style="157" customWidth="1"/>
    <col min="9003" max="9003" width="0.7109375" style="157" customWidth="1"/>
    <col min="9004" max="9004" width="2.85546875" style="157" customWidth="1"/>
    <col min="9005" max="9005" width="0" style="157" hidden="1" customWidth="1"/>
    <col min="9006" max="9006" width="1.7109375" style="157" customWidth="1"/>
    <col min="9007" max="9216" width="9.140625" style="157"/>
    <col min="9217" max="9217" width="0.140625" style="157" customWidth="1"/>
    <col min="9218" max="9218" width="0.5703125" style="157" customWidth="1"/>
    <col min="9219" max="9220" width="0.42578125" style="157" customWidth="1"/>
    <col min="9221" max="9221" width="2.42578125" style="157" customWidth="1"/>
    <col min="9222" max="9222" width="0.42578125" style="157" customWidth="1"/>
    <col min="9223" max="9224" width="1.140625" style="157" customWidth="1"/>
    <col min="9225" max="9225" width="1.5703125" style="157" customWidth="1"/>
    <col min="9226" max="9226" width="11" style="157" customWidth="1"/>
    <col min="9227" max="9227" width="7.7109375" style="157" customWidth="1"/>
    <col min="9228" max="9228" width="0" style="157" hidden="1" customWidth="1"/>
    <col min="9229" max="9229" width="3.28515625" style="157" customWidth="1"/>
    <col min="9230" max="9230" width="1.85546875" style="157" customWidth="1"/>
    <col min="9231" max="9231" width="1.42578125" style="157" customWidth="1"/>
    <col min="9232" max="9232" width="6.140625" style="157" customWidth="1"/>
    <col min="9233" max="9233" width="1.140625" style="157" customWidth="1"/>
    <col min="9234" max="9234" width="3.85546875" style="157" customWidth="1"/>
    <col min="9235" max="9235" width="11.28515625" style="157" customWidth="1"/>
    <col min="9236" max="9236" width="0.7109375" style="157" customWidth="1"/>
    <col min="9237" max="9237" width="0.42578125" style="157" customWidth="1"/>
    <col min="9238" max="9239" width="0.140625" style="157" customWidth="1"/>
    <col min="9240" max="9240" width="0.42578125" style="157" customWidth="1"/>
    <col min="9241" max="9241" width="0" style="157" hidden="1" customWidth="1"/>
    <col min="9242" max="9242" width="2.28515625" style="157" customWidth="1"/>
    <col min="9243" max="9243" width="0.42578125" style="157" customWidth="1"/>
    <col min="9244" max="9244" width="4" style="157" customWidth="1"/>
    <col min="9245" max="9245" width="0.7109375" style="157" customWidth="1"/>
    <col min="9246" max="9246" width="1.5703125" style="157" customWidth="1"/>
    <col min="9247" max="9247" width="1.85546875" style="157" customWidth="1"/>
    <col min="9248" max="9248" width="7.85546875" style="157" customWidth="1"/>
    <col min="9249" max="9249" width="1" style="157" customWidth="1"/>
    <col min="9250" max="9251" width="0" style="157" hidden="1" customWidth="1"/>
    <col min="9252" max="9253" width="11.28515625" style="157" customWidth="1"/>
    <col min="9254" max="9254" width="0.28515625" style="157" customWidth="1"/>
    <col min="9255" max="9255" width="3" style="157" customWidth="1"/>
    <col min="9256" max="9256" width="1.85546875" style="157" customWidth="1"/>
    <col min="9257" max="9257" width="2.140625" style="157" customWidth="1"/>
    <col min="9258" max="9258" width="0.42578125" style="157" customWidth="1"/>
    <col min="9259" max="9259" width="0.7109375" style="157" customWidth="1"/>
    <col min="9260" max="9260" width="2.85546875" style="157" customWidth="1"/>
    <col min="9261" max="9261" width="0" style="157" hidden="1" customWidth="1"/>
    <col min="9262" max="9262" width="1.7109375" style="157" customWidth="1"/>
    <col min="9263" max="9472" width="9.140625" style="157"/>
    <col min="9473" max="9473" width="0.140625" style="157" customWidth="1"/>
    <col min="9474" max="9474" width="0.5703125" style="157" customWidth="1"/>
    <col min="9475" max="9476" width="0.42578125" style="157" customWidth="1"/>
    <col min="9477" max="9477" width="2.42578125" style="157" customWidth="1"/>
    <col min="9478" max="9478" width="0.42578125" style="157" customWidth="1"/>
    <col min="9479" max="9480" width="1.140625" style="157" customWidth="1"/>
    <col min="9481" max="9481" width="1.5703125" style="157" customWidth="1"/>
    <col min="9482" max="9482" width="11" style="157" customWidth="1"/>
    <col min="9483" max="9483" width="7.7109375" style="157" customWidth="1"/>
    <col min="9484" max="9484" width="0" style="157" hidden="1" customWidth="1"/>
    <col min="9485" max="9485" width="3.28515625" style="157" customWidth="1"/>
    <col min="9486" max="9486" width="1.85546875" style="157" customWidth="1"/>
    <col min="9487" max="9487" width="1.42578125" style="157" customWidth="1"/>
    <col min="9488" max="9488" width="6.140625" style="157" customWidth="1"/>
    <col min="9489" max="9489" width="1.140625" style="157" customWidth="1"/>
    <col min="9490" max="9490" width="3.85546875" style="157" customWidth="1"/>
    <col min="9491" max="9491" width="11.28515625" style="157" customWidth="1"/>
    <col min="9492" max="9492" width="0.7109375" style="157" customWidth="1"/>
    <col min="9493" max="9493" width="0.42578125" style="157" customWidth="1"/>
    <col min="9494" max="9495" width="0.140625" style="157" customWidth="1"/>
    <col min="9496" max="9496" width="0.42578125" style="157" customWidth="1"/>
    <col min="9497" max="9497" width="0" style="157" hidden="1" customWidth="1"/>
    <col min="9498" max="9498" width="2.28515625" style="157" customWidth="1"/>
    <col min="9499" max="9499" width="0.42578125" style="157" customWidth="1"/>
    <col min="9500" max="9500" width="4" style="157" customWidth="1"/>
    <col min="9501" max="9501" width="0.7109375" style="157" customWidth="1"/>
    <col min="9502" max="9502" width="1.5703125" style="157" customWidth="1"/>
    <col min="9503" max="9503" width="1.85546875" style="157" customWidth="1"/>
    <col min="9504" max="9504" width="7.85546875" style="157" customWidth="1"/>
    <col min="9505" max="9505" width="1" style="157" customWidth="1"/>
    <col min="9506" max="9507" width="0" style="157" hidden="1" customWidth="1"/>
    <col min="9508" max="9509" width="11.28515625" style="157" customWidth="1"/>
    <col min="9510" max="9510" width="0.28515625" style="157" customWidth="1"/>
    <col min="9511" max="9511" width="3" style="157" customWidth="1"/>
    <col min="9512" max="9512" width="1.85546875" style="157" customWidth="1"/>
    <col min="9513" max="9513" width="2.140625" style="157" customWidth="1"/>
    <col min="9514" max="9514" width="0.42578125" style="157" customWidth="1"/>
    <col min="9515" max="9515" width="0.7109375" style="157" customWidth="1"/>
    <col min="9516" max="9516" width="2.85546875" style="157" customWidth="1"/>
    <col min="9517" max="9517" width="0" style="157" hidden="1" customWidth="1"/>
    <col min="9518" max="9518" width="1.7109375" style="157" customWidth="1"/>
    <col min="9519" max="9728" width="9.140625" style="157"/>
    <col min="9729" max="9729" width="0.140625" style="157" customWidth="1"/>
    <col min="9730" max="9730" width="0.5703125" style="157" customWidth="1"/>
    <col min="9731" max="9732" width="0.42578125" style="157" customWidth="1"/>
    <col min="9733" max="9733" width="2.42578125" style="157" customWidth="1"/>
    <col min="9734" max="9734" width="0.42578125" style="157" customWidth="1"/>
    <col min="9735" max="9736" width="1.140625" style="157" customWidth="1"/>
    <col min="9737" max="9737" width="1.5703125" style="157" customWidth="1"/>
    <col min="9738" max="9738" width="11" style="157" customWidth="1"/>
    <col min="9739" max="9739" width="7.7109375" style="157" customWidth="1"/>
    <col min="9740" max="9740" width="0" style="157" hidden="1" customWidth="1"/>
    <col min="9741" max="9741" width="3.28515625" style="157" customWidth="1"/>
    <col min="9742" max="9742" width="1.85546875" style="157" customWidth="1"/>
    <col min="9743" max="9743" width="1.42578125" style="157" customWidth="1"/>
    <col min="9744" max="9744" width="6.140625" style="157" customWidth="1"/>
    <col min="9745" max="9745" width="1.140625" style="157" customWidth="1"/>
    <col min="9746" max="9746" width="3.85546875" style="157" customWidth="1"/>
    <col min="9747" max="9747" width="11.28515625" style="157" customWidth="1"/>
    <col min="9748" max="9748" width="0.7109375" style="157" customWidth="1"/>
    <col min="9749" max="9749" width="0.42578125" style="157" customWidth="1"/>
    <col min="9750" max="9751" width="0.140625" style="157" customWidth="1"/>
    <col min="9752" max="9752" width="0.42578125" style="157" customWidth="1"/>
    <col min="9753" max="9753" width="0" style="157" hidden="1" customWidth="1"/>
    <col min="9754" max="9754" width="2.28515625" style="157" customWidth="1"/>
    <col min="9755" max="9755" width="0.42578125" style="157" customWidth="1"/>
    <col min="9756" max="9756" width="4" style="157" customWidth="1"/>
    <col min="9757" max="9757" width="0.7109375" style="157" customWidth="1"/>
    <col min="9758" max="9758" width="1.5703125" style="157" customWidth="1"/>
    <col min="9759" max="9759" width="1.85546875" style="157" customWidth="1"/>
    <col min="9760" max="9760" width="7.85546875" style="157" customWidth="1"/>
    <col min="9761" max="9761" width="1" style="157" customWidth="1"/>
    <col min="9762" max="9763" width="0" style="157" hidden="1" customWidth="1"/>
    <col min="9764" max="9765" width="11.28515625" style="157" customWidth="1"/>
    <col min="9766" max="9766" width="0.28515625" style="157" customWidth="1"/>
    <col min="9767" max="9767" width="3" style="157" customWidth="1"/>
    <col min="9768" max="9768" width="1.85546875" style="157" customWidth="1"/>
    <col min="9769" max="9769" width="2.140625" style="157" customWidth="1"/>
    <col min="9770" max="9770" width="0.42578125" style="157" customWidth="1"/>
    <col min="9771" max="9771" width="0.7109375" style="157" customWidth="1"/>
    <col min="9772" max="9772" width="2.85546875" style="157" customWidth="1"/>
    <col min="9773" max="9773" width="0" style="157" hidden="1" customWidth="1"/>
    <col min="9774" max="9774" width="1.7109375" style="157" customWidth="1"/>
    <col min="9775" max="9984" width="9.140625" style="157"/>
    <col min="9985" max="9985" width="0.140625" style="157" customWidth="1"/>
    <col min="9986" max="9986" width="0.5703125" style="157" customWidth="1"/>
    <col min="9987" max="9988" width="0.42578125" style="157" customWidth="1"/>
    <col min="9989" max="9989" width="2.42578125" style="157" customWidth="1"/>
    <col min="9990" max="9990" width="0.42578125" style="157" customWidth="1"/>
    <col min="9991" max="9992" width="1.140625" style="157" customWidth="1"/>
    <col min="9993" max="9993" width="1.5703125" style="157" customWidth="1"/>
    <col min="9994" max="9994" width="11" style="157" customWidth="1"/>
    <col min="9995" max="9995" width="7.7109375" style="157" customWidth="1"/>
    <col min="9996" max="9996" width="0" style="157" hidden="1" customWidth="1"/>
    <col min="9997" max="9997" width="3.28515625" style="157" customWidth="1"/>
    <col min="9998" max="9998" width="1.85546875" style="157" customWidth="1"/>
    <col min="9999" max="9999" width="1.42578125" style="157" customWidth="1"/>
    <col min="10000" max="10000" width="6.140625" style="157" customWidth="1"/>
    <col min="10001" max="10001" width="1.140625" style="157" customWidth="1"/>
    <col min="10002" max="10002" width="3.85546875" style="157" customWidth="1"/>
    <col min="10003" max="10003" width="11.28515625" style="157" customWidth="1"/>
    <col min="10004" max="10004" width="0.7109375" style="157" customWidth="1"/>
    <col min="10005" max="10005" width="0.42578125" style="157" customWidth="1"/>
    <col min="10006" max="10007" width="0.140625" style="157" customWidth="1"/>
    <col min="10008" max="10008" width="0.42578125" style="157" customWidth="1"/>
    <col min="10009" max="10009" width="0" style="157" hidden="1" customWidth="1"/>
    <col min="10010" max="10010" width="2.28515625" style="157" customWidth="1"/>
    <col min="10011" max="10011" width="0.42578125" style="157" customWidth="1"/>
    <col min="10012" max="10012" width="4" style="157" customWidth="1"/>
    <col min="10013" max="10013" width="0.7109375" style="157" customWidth="1"/>
    <col min="10014" max="10014" width="1.5703125" style="157" customWidth="1"/>
    <col min="10015" max="10015" width="1.85546875" style="157" customWidth="1"/>
    <col min="10016" max="10016" width="7.85546875" style="157" customWidth="1"/>
    <col min="10017" max="10017" width="1" style="157" customWidth="1"/>
    <col min="10018" max="10019" width="0" style="157" hidden="1" customWidth="1"/>
    <col min="10020" max="10021" width="11.28515625" style="157" customWidth="1"/>
    <col min="10022" max="10022" width="0.28515625" style="157" customWidth="1"/>
    <col min="10023" max="10023" width="3" style="157" customWidth="1"/>
    <col min="10024" max="10024" width="1.85546875" style="157" customWidth="1"/>
    <col min="10025" max="10025" width="2.140625" style="157" customWidth="1"/>
    <col min="10026" max="10026" width="0.42578125" style="157" customWidth="1"/>
    <col min="10027" max="10027" width="0.7109375" style="157" customWidth="1"/>
    <col min="10028" max="10028" width="2.85546875" style="157" customWidth="1"/>
    <col min="10029" max="10029" width="0" style="157" hidden="1" customWidth="1"/>
    <col min="10030" max="10030" width="1.7109375" style="157" customWidth="1"/>
    <col min="10031" max="10240" width="9.140625" style="157"/>
    <col min="10241" max="10241" width="0.140625" style="157" customWidth="1"/>
    <col min="10242" max="10242" width="0.5703125" style="157" customWidth="1"/>
    <col min="10243" max="10244" width="0.42578125" style="157" customWidth="1"/>
    <col min="10245" max="10245" width="2.42578125" style="157" customWidth="1"/>
    <col min="10246" max="10246" width="0.42578125" style="157" customWidth="1"/>
    <col min="10247" max="10248" width="1.140625" style="157" customWidth="1"/>
    <col min="10249" max="10249" width="1.5703125" style="157" customWidth="1"/>
    <col min="10250" max="10250" width="11" style="157" customWidth="1"/>
    <col min="10251" max="10251" width="7.7109375" style="157" customWidth="1"/>
    <col min="10252" max="10252" width="0" style="157" hidden="1" customWidth="1"/>
    <col min="10253" max="10253" width="3.28515625" style="157" customWidth="1"/>
    <col min="10254" max="10254" width="1.85546875" style="157" customWidth="1"/>
    <col min="10255" max="10255" width="1.42578125" style="157" customWidth="1"/>
    <col min="10256" max="10256" width="6.140625" style="157" customWidth="1"/>
    <col min="10257" max="10257" width="1.140625" style="157" customWidth="1"/>
    <col min="10258" max="10258" width="3.85546875" style="157" customWidth="1"/>
    <col min="10259" max="10259" width="11.28515625" style="157" customWidth="1"/>
    <col min="10260" max="10260" width="0.7109375" style="157" customWidth="1"/>
    <col min="10261" max="10261" width="0.42578125" style="157" customWidth="1"/>
    <col min="10262" max="10263" width="0.140625" style="157" customWidth="1"/>
    <col min="10264" max="10264" width="0.42578125" style="157" customWidth="1"/>
    <col min="10265" max="10265" width="0" style="157" hidden="1" customWidth="1"/>
    <col min="10266" max="10266" width="2.28515625" style="157" customWidth="1"/>
    <col min="10267" max="10267" width="0.42578125" style="157" customWidth="1"/>
    <col min="10268" max="10268" width="4" style="157" customWidth="1"/>
    <col min="10269" max="10269" width="0.7109375" style="157" customWidth="1"/>
    <col min="10270" max="10270" width="1.5703125" style="157" customWidth="1"/>
    <col min="10271" max="10271" width="1.85546875" style="157" customWidth="1"/>
    <col min="10272" max="10272" width="7.85546875" style="157" customWidth="1"/>
    <col min="10273" max="10273" width="1" style="157" customWidth="1"/>
    <col min="10274" max="10275" width="0" style="157" hidden="1" customWidth="1"/>
    <col min="10276" max="10277" width="11.28515625" style="157" customWidth="1"/>
    <col min="10278" max="10278" width="0.28515625" style="157" customWidth="1"/>
    <col min="10279" max="10279" width="3" style="157" customWidth="1"/>
    <col min="10280" max="10280" width="1.85546875" style="157" customWidth="1"/>
    <col min="10281" max="10281" width="2.140625" style="157" customWidth="1"/>
    <col min="10282" max="10282" width="0.42578125" style="157" customWidth="1"/>
    <col min="10283" max="10283" width="0.7109375" style="157" customWidth="1"/>
    <col min="10284" max="10284" width="2.85546875" style="157" customWidth="1"/>
    <col min="10285" max="10285" width="0" style="157" hidden="1" customWidth="1"/>
    <col min="10286" max="10286" width="1.7109375" style="157" customWidth="1"/>
    <col min="10287" max="10496" width="9.140625" style="157"/>
    <col min="10497" max="10497" width="0.140625" style="157" customWidth="1"/>
    <col min="10498" max="10498" width="0.5703125" style="157" customWidth="1"/>
    <col min="10499" max="10500" width="0.42578125" style="157" customWidth="1"/>
    <col min="10501" max="10501" width="2.42578125" style="157" customWidth="1"/>
    <col min="10502" max="10502" width="0.42578125" style="157" customWidth="1"/>
    <col min="10503" max="10504" width="1.140625" style="157" customWidth="1"/>
    <col min="10505" max="10505" width="1.5703125" style="157" customWidth="1"/>
    <col min="10506" max="10506" width="11" style="157" customWidth="1"/>
    <col min="10507" max="10507" width="7.7109375" style="157" customWidth="1"/>
    <col min="10508" max="10508" width="0" style="157" hidden="1" customWidth="1"/>
    <col min="10509" max="10509" width="3.28515625" style="157" customWidth="1"/>
    <col min="10510" max="10510" width="1.85546875" style="157" customWidth="1"/>
    <col min="10511" max="10511" width="1.42578125" style="157" customWidth="1"/>
    <col min="10512" max="10512" width="6.140625" style="157" customWidth="1"/>
    <col min="10513" max="10513" width="1.140625" style="157" customWidth="1"/>
    <col min="10514" max="10514" width="3.85546875" style="157" customWidth="1"/>
    <col min="10515" max="10515" width="11.28515625" style="157" customWidth="1"/>
    <col min="10516" max="10516" width="0.7109375" style="157" customWidth="1"/>
    <col min="10517" max="10517" width="0.42578125" style="157" customWidth="1"/>
    <col min="10518" max="10519" width="0.140625" style="157" customWidth="1"/>
    <col min="10520" max="10520" width="0.42578125" style="157" customWidth="1"/>
    <col min="10521" max="10521" width="0" style="157" hidden="1" customWidth="1"/>
    <col min="10522" max="10522" width="2.28515625" style="157" customWidth="1"/>
    <col min="10523" max="10523" width="0.42578125" style="157" customWidth="1"/>
    <col min="10524" max="10524" width="4" style="157" customWidth="1"/>
    <col min="10525" max="10525" width="0.7109375" style="157" customWidth="1"/>
    <col min="10526" max="10526" width="1.5703125" style="157" customWidth="1"/>
    <col min="10527" max="10527" width="1.85546875" style="157" customWidth="1"/>
    <col min="10528" max="10528" width="7.85546875" style="157" customWidth="1"/>
    <col min="10529" max="10529" width="1" style="157" customWidth="1"/>
    <col min="10530" max="10531" width="0" style="157" hidden="1" customWidth="1"/>
    <col min="10532" max="10533" width="11.28515625" style="157" customWidth="1"/>
    <col min="10534" max="10534" width="0.28515625" style="157" customWidth="1"/>
    <col min="10535" max="10535" width="3" style="157" customWidth="1"/>
    <col min="10536" max="10536" width="1.85546875" style="157" customWidth="1"/>
    <col min="10537" max="10537" width="2.140625" style="157" customWidth="1"/>
    <col min="10538" max="10538" width="0.42578125" style="157" customWidth="1"/>
    <col min="10539" max="10539" width="0.7109375" style="157" customWidth="1"/>
    <col min="10540" max="10540" width="2.85546875" style="157" customWidth="1"/>
    <col min="10541" max="10541" width="0" style="157" hidden="1" customWidth="1"/>
    <col min="10542" max="10542" width="1.7109375" style="157" customWidth="1"/>
    <col min="10543" max="10752" width="9.140625" style="157"/>
    <col min="10753" max="10753" width="0.140625" style="157" customWidth="1"/>
    <col min="10754" max="10754" width="0.5703125" style="157" customWidth="1"/>
    <col min="10755" max="10756" width="0.42578125" style="157" customWidth="1"/>
    <col min="10757" max="10757" width="2.42578125" style="157" customWidth="1"/>
    <col min="10758" max="10758" width="0.42578125" style="157" customWidth="1"/>
    <col min="10759" max="10760" width="1.140625" style="157" customWidth="1"/>
    <col min="10761" max="10761" width="1.5703125" style="157" customWidth="1"/>
    <col min="10762" max="10762" width="11" style="157" customWidth="1"/>
    <col min="10763" max="10763" width="7.7109375" style="157" customWidth="1"/>
    <col min="10764" max="10764" width="0" style="157" hidden="1" customWidth="1"/>
    <col min="10765" max="10765" width="3.28515625" style="157" customWidth="1"/>
    <col min="10766" max="10766" width="1.85546875" style="157" customWidth="1"/>
    <col min="10767" max="10767" width="1.42578125" style="157" customWidth="1"/>
    <col min="10768" max="10768" width="6.140625" style="157" customWidth="1"/>
    <col min="10769" max="10769" width="1.140625" style="157" customWidth="1"/>
    <col min="10770" max="10770" width="3.85546875" style="157" customWidth="1"/>
    <col min="10771" max="10771" width="11.28515625" style="157" customWidth="1"/>
    <col min="10772" max="10772" width="0.7109375" style="157" customWidth="1"/>
    <col min="10773" max="10773" width="0.42578125" style="157" customWidth="1"/>
    <col min="10774" max="10775" width="0.140625" style="157" customWidth="1"/>
    <col min="10776" max="10776" width="0.42578125" style="157" customWidth="1"/>
    <col min="10777" max="10777" width="0" style="157" hidden="1" customWidth="1"/>
    <col min="10778" max="10778" width="2.28515625" style="157" customWidth="1"/>
    <col min="10779" max="10779" width="0.42578125" style="157" customWidth="1"/>
    <col min="10780" max="10780" width="4" style="157" customWidth="1"/>
    <col min="10781" max="10781" width="0.7109375" style="157" customWidth="1"/>
    <col min="10782" max="10782" width="1.5703125" style="157" customWidth="1"/>
    <col min="10783" max="10783" width="1.85546875" style="157" customWidth="1"/>
    <col min="10784" max="10784" width="7.85546875" style="157" customWidth="1"/>
    <col min="10785" max="10785" width="1" style="157" customWidth="1"/>
    <col min="10786" max="10787" width="0" style="157" hidden="1" customWidth="1"/>
    <col min="10788" max="10789" width="11.28515625" style="157" customWidth="1"/>
    <col min="10790" max="10790" width="0.28515625" style="157" customWidth="1"/>
    <col min="10791" max="10791" width="3" style="157" customWidth="1"/>
    <col min="10792" max="10792" width="1.85546875" style="157" customWidth="1"/>
    <col min="10793" max="10793" width="2.140625" style="157" customWidth="1"/>
    <col min="10794" max="10794" width="0.42578125" style="157" customWidth="1"/>
    <col min="10795" max="10795" width="0.7109375" style="157" customWidth="1"/>
    <col min="10796" max="10796" width="2.85546875" style="157" customWidth="1"/>
    <col min="10797" max="10797" width="0" style="157" hidden="1" customWidth="1"/>
    <col min="10798" max="10798" width="1.7109375" style="157" customWidth="1"/>
    <col min="10799" max="11008" width="9.140625" style="157"/>
    <col min="11009" max="11009" width="0.140625" style="157" customWidth="1"/>
    <col min="11010" max="11010" width="0.5703125" style="157" customWidth="1"/>
    <col min="11011" max="11012" width="0.42578125" style="157" customWidth="1"/>
    <col min="11013" max="11013" width="2.42578125" style="157" customWidth="1"/>
    <col min="11014" max="11014" width="0.42578125" style="157" customWidth="1"/>
    <col min="11015" max="11016" width="1.140625" style="157" customWidth="1"/>
    <col min="11017" max="11017" width="1.5703125" style="157" customWidth="1"/>
    <col min="11018" max="11018" width="11" style="157" customWidth="1"/>
    <col min="11019" max="11019" width="7.7109375" style="157" customWidth="1"/>
    <col min="11020" max="11020" width="0" style="157" hidden="1" customWidth="1"/>
    <col min="11021" max="11021" width="3.28515625" style="157" customWidth="1"/>
    <col min="11022" max="11022" width="1.85546875" style="157" customWidth="1"/>
    <col min="11023" max="11023" width="1.42578125" style="157" customWidth="1"/>
    <col min="11024" max="11024" width="6.140625" style="157" customWidth="1"/>
    <col min="11025" max="11025" width="1.140625" style="157" customWidth="1"/>
    <col min="11026" max="11026" width="3.85546875" style="157" customWidth="1"/>
    <col min="11027" max="11027" width="11.28515625" style="157" customWidth="1"/>
    <col min="11028" max="11028" width="0.7109375" style="157" customWidth="1"/>
    <col min="11029" max="11029" width="0.42578125" style="157" customWidth="1"/>
    <col min="11030" max="11031" width="0.140625" style="157" customWidth="1"/>
    <col min="11032" max="11032" width="0.42578125" style="157" customWidth="1"/>
    <col min="11033" max="11033" width="0" style="157" hidden="1" customWidth="1"/>
    <col min="11034" max="11034" width="2.28515625" style="157" customWidth="1"/>
    <col min="11035" max="11035" width="0.42578125" style="157" customWidth="1"/>
    <col min="11036" max="11036" width="4" style="157" customWidth="1"/>
    <col min="11037" max="11037" width="0.7109375" style="157" customWidth="1"/>
    <col min="11038" max="11038" width="1.5703125" style="157" customWidth="1"/>
    <col min="11039" max="11039" width="1.85546875" style="157" customWidth="1"/>
    <col min="11040" max="11040" width="7.85546875" style="157" customWidth="1"/>
    <col min="11041" max="11041" width="1" style="157" customWidth="1"/>
    <col min="11042" max="11043" width="0" style="157" hidden="1" customWidth="1"/>
    <col min="11044" max="11045" width="11.28515625" style="157" customWidth="1"/>
    <col min="11046" max="11046" width="0.28515625" style="157" customWidth="1"/>
    <col min="11047" max="11047" width="3" style="157" customWidth="1"/>
    <col min="11048" max="11048" width="1.85546875" style="157" customWidth="1"/>
    <col min="11049" max="11049" width="2.140625" style="157" customWidth="1"/>
    <col min="11050" max="11050" width="0.42578125" style="157" customWidth="1"/>
    <col min="11051" max="11051" width="0.7109375" style="157" customWidth="1"/>
    <col min="11052" max="11052" width="2.85546875" style="157" customWidth="1"/>
    <col min="11053" max="11053" width="0" style="157" hidden="1" customWidth="1"/>
    <col min="11054" max="11054" width="1.7109375" style="157" customWidth="1"/>
    <col min="11055" max="11264" width="9.140625" style="157"/>
    <col min="11265" max="11265" width="0.140625" style="157" customWidth="1"/>
    <col min="11266" max="11266" width="0.5703125" style="157" customWidth="1"/>
    <col min="11267" max="11268" width="0.42578125" style="157" customWidth="1"/>
    <col min="11269" max="11269" width="2.42578125" style="157" customWidth="1"/>
    <col min="11270" max="11270" width="0.42578125" style="157" customWidth="1"/>
    <col min="11271" max="11272" width="1.140625" style="157" customWidth="1"/>
    <col min="11273" max="11273" width="1.5703125" style="157" customWidth="1"/>
    <col min="11274" max="11274" width="11" style="157" customWidth="1"/>
    <col min="11275" max="11275" width="7.7109375" style="157" customWidth="1"/>
    <col min="11276" max="11276" width="0" style="157" hidden="1" customWidth="1"/>
    <col min="11277" max="11277" width="3.28515625" style="157" customWidth="1"/>
    <col min="11278" max="11278" width="1.85546875" style="157" customWidth="1"/>
    <col min="11279" max="11279" width="1.42578125" style="157" customWidth="1"/>
    <col min="11280" max="11280" width="6.140625" style="157" customWidth="1"/>
    <col min="11281" max="11281" width="1.140625" style="157" customWidth="1"/>
    <col min="11282" max="11282" width="3.85546875" style="157" customWidth="1"/>
    <col min="11283" max="11283" width="11.28515625" style="157" customWidth="1"/>
    <col min="11284" max="11284" width="0.7109375" style="157" customWidth="1"/>
    <col min="11285" max="11285" width="0.42578125" style="157" customWidth="1"/>
    <col min="11286" max="11287" width="0.140625" style="157" customWidth="1"/>
    <col min="11288" max="11288" width="0.42578125" style="157" customWidth="1"/>
    <col min="11289" max="11289" width="0" style="157" hidden="1" customWidth="1"/>
    <col min="11290" max="11290" width="2.28515625" style="157" customWidth="1"/>
    <col min="11291" max="11291" width="0.42578125" style="157" customWidth="1"/>
    <col min="11292" max="11292" width="4" style="157" customWidth="1"/>
    <col min="11293" max="11293" width="0.7109375" style="157" customWidth="1"/>
    <col min="11294" max="11294" width="1.5703125" style="157" customWidth="1"/>
    <col min="11295" max="11295" width="1.85546875" style="157" customWidth="1"/>
    <col min="11296" max="11296" width="7.85546875" style="157" customWidth="1"/>
    <col min="11297" max="11297" width="1" style="157" customWidth="1"/>
    <col min="11298" max="11299" width="0" style="157" hidden="1" customWidth="1"/>
    <col min="11300" max="11301" width="11.28515625" style="157" customWidth="1"/>
    <col min="11302" max="11302" width="0.28515625" style="157" customWidth="1"/>
    <col min="11303" max="11303" width="3" style="157" customWidth="1"/>
    <col min="11304" max="11304" width="1.85546875" style="157" customWidth="1"/>
    <col min="11305" max="11305" width="2.140625" style="157" customWidth="1"/>
    <col min="11306" max="11306" width="0.42578125" style="157" customWidth="1"/>
    <col min="11307" max="11307" width="0.7109375" style="157" customWidth="1"/>
    <col min="11308" max="11308" width="2.85546875" style="157" customWidth="1"/>
    <col min="11309" max="11309" width="0" style="157" hidden="1" customWidth="1"/>
    <col min="11310" max="11310" width="1.7109375" style="157" customWidth="1"/>
    <col min="11311" max="11520" width="9.140625" style="157"/>
    <col min="11521" max="11521" width="0.140625" style="157" customWidth="1"/>
    <col min="11522" max="11522" width="0.5703125" style="157" customWidth="1"/>
    <col min="11523" max="11524" width="0.42578125" style="157" customWidth="1"/>
    <col min="11525" max="11525" width="2.42578125" style="157" customWidth="1"/>
    <col min="11526" max="11526" width="0.42578125" style="157" customWidth="1"/>
    <col min="11527" max="11528" width="1.140625" style="157" customWidth="1"/>
    <col min="11529" max="11529" width="1.5703125" style="157" customWidth="1"/>
    <col min="11530" max="11530" width="11" style="157" customWidth="1"/>
    <col min="11531" max="11531" width="7.7109375" style="157" customWidth="1"/>
    <col min="11532" max="11532" width="0" style="157" hidden="1" customWidth="1"/>
    <col min="11533" max="11533" width="3.28515625" style="157" customWidth="1"/>
    <col min="11534" max="11534" width="1.85546875" style="157" customWidth="1"/>
    <col min="11535" max="11535" width="1.42578125" style="157" customWidth="1"/>
    <col min="11536" max="11536" width="6.140625" style="157" customWidth="1"/>
    <col min="11537" max="11537" width="1.140625" style="157" customWidth="1"/>
    <col min="11538" max="11538" width="3.85546875" style="157" customWidth="1"/>
    <col min="11539" max="11539" width="11.28515625" style="157" customWidth="1"/>
    <col min="11540" max="11540" width="0.7109375" style="157" customWidth="1"/>
    <col min="11541" max="11541" width="0.42578125" style="157" customWidth="1"/>
    <col min="11542" max="11543" width="0.140625" style="157" customWidth="1"/>
    <col min="11544" max="11544" width="0.42578125" style="157" customWidth="1"/>
    <col min="11545" max="11545" width="0" style="157" hidden="1" customWidth="1"/>
    <col min="11546" max="11546" width="2.28515625" style="157" customWidth="1"/>
    <col min="11547" max="11547" width="0.42578125" style="157" customWidth="1"/>
    <col min="11548" max="11548" width="4" style="157" customWidth="1"/>
    <col min="11549" max="11549" width="0.7109375" style="157" customWidth="1"/>
    <col min="11550" max="11550" width="1.5703125" style="157" customWidth="1"/>
    <col min="11551" max="11551" width="1.85546875" style="157" customWidth="1"/>
    <col min="11552" max="11552" width="7.85546875" style="157" customWidth="1"/>
    <col min="11553" max="11553" width="1" style="157" customWidth="1"/>
    <col min="11554" max="11555" width="0" style="157" hidden="1" customWidth="1"/>
    <col min="11556" max="11557" width="11.28515625" style="157" customWidth="1"/>
    <col min="11558" max="11558" width="0.28515625" style="157" customWidth="1"/>
    <col min="11559" max="11559" width="3" style="157" customWidth="1"/>
    <col min="11560" max="11560" width="1.85546875" style="157" customWidth="1"/>
    <col min="11561" max="11561" width="2.140625" style="157" customWidth="1"/>
    <col min="11562" max="11562" width="0.42578125" style="157" customWidth="1"/>
    <col min="11563" max="11563" width="0.7109375" style="157" customWidth="1"/>
    <col min="11564" max="11564" width="2.85546875" style="157" customWidth="1"/>
    <col min="11565" max="11565" width="0" style="157" hidden="1" customWidth="1"/>
    <col min="11566" max="11566" width="1.7109375" style="157" customWidth="1"/>
    <col min="11567" max="11776" width="9.140625" style="157"/>
    <col min="11777" max="11777" width="0.140625" style="157" customWidth="1"/>
    <col min="11778" max="11778" width="0.5703125" style="157" customWidth="1"/>
    <col min="11779" max="11780" width="0.42578125" style="157" customWidth="1"/>
    <col min="11781" max="11781" width="2.42578125" style="157" customWidth="1"/>
    <col min="11782" max="11782" width="0.42578125" style="157" customWidth="1"/>
    <col min="11783" max="11784" width="1.140625" style="157" customWidth="1"/>
    <col min="11785" max="11785" width="1.5703125" style="157" customWidth="1"/>
    <col min="11786" max="11786" width="11" style="157" customWidth="1"/>
    <col min="11787" max="11787" width="7.7109375" style="157" customWidth="1"/>
    <col min="11788" max="11788" width="0" style="157" hidden="1" customWidth="1"/>
    <col min="11789" max="11789" width="3.28515625" style="157" customWidth="1"/>
    <col min="11790" max="11790" width="1.85546875" style="157" customWidth="1"/>
    <col min="11791" max="11791" width="1.42578125" style="157" customWidth="1"/>
    <col min="11792" max="11792" width="6.140625" style="157" customWidth="1"/>
    <col min="11793" max="11793" width="1.140625" style="157" customWidth="1"/>
    <col min="11794" max="11794" width="3.85546875" style="157" customWidth="1"/>
    <col min="11795" max="11795" width="11.28515625" style="157" customWidth="1"/>
    <col min="11796" max="11796" width="0.7109375" style="157" customWidth="1"/>
    <col min="11797" max="11797" width="0.42578125" style="157" customWidth="1"/>
    <col min="11798" max="11799" width="0.140625" style="157" customWidth="1"/>
    <col min="11800" max="11800" width="0.42578125" style="157" customWidth="1"/>
    <col min="11801" max="11801" width="0" style="157" hidden="1" customWidth="1"/>
    <col min="11802" max="11802" width="2.28515625" style="157" customWidth="1"/>
    <col min="11803" max="11803" width="0.42578125" style="157" customWidth="1"/>
    <col min="11804" max="11804" width="4" style="157" customWidth="1"/>
    <col min="11805" max="11805" width="0.7109375" style="157" customWidth="1"/>
    <col min="11806" max="11806" width="1.5703125" style="157" customWidth="1"/>
    <col min="11807" max="11807" width="1.85546875" style="157" customWidth="1"/>
    <col min="11808" max="11808" width="7.85546875" style="157" customWidth="1"/>
    <col min="11809" max="11809" width="1" style="157" customWidth="1"/>
    <col min="11810" max="11811" width="0" style="157" hidden="1" customWidth="1"/>
    <col min="11812" max="11813" width="11.28515625" style="157" customWidth="1"/>
    <col min="11814" max="11814" width="0.28515625" style="157" customWidth="1"/>
    <col min="11815" max="11815" width="3" style="157" customWidth="1"/>
    <col min="11816" max="11816" width="1.85546875" style="157" customWidth="1"/>
    <col min="11817" max="11817" width="2.140625" style="157" customWidth="1"/>
    <col min="11818" max="11818" width="0.42578125" style="157" customWidth="1"/>
    <col min="11819" max="11819" width="0.7109375" style="157" customWidth="1"/>
    <col min="11820" max="11820" width="2.85546875" style="157" customWidth="1"/>
    <col min="11821" max="11821" width="0" style="157" hidden="1" customWidth="1"/>
    <col min="11822" max="11822" width="1.7109375" style="157" customWidth="1"/>
    <col min="11823" max="12032" width="9.140625" style="157"/>
    <col min="12033" max="12033" width="0.140625" style="157" customWidth="1"/>
    <col min="12034" max="12034" width="0.5703125" style="157" customWidth="1"/>
    <col min="12035" max="12036" width="0.42578125" style="157" customWidth="1"/>
    <col min="12037" max="12037" width="2.42578125" style="157" customWidth="1"/>
    <col min="12038" max="12038" width="0.42578125" style="157" customWidth="1"/>
    <col min="12039" max="12040" width="1.140625" style="157" customWidth="1"/>
    <col min="12041" max="12041" width="1.5703125" style="157" customWidth="1"/>
    <col min="12042" max="12042" width="11" style="157" customWidth="1"/>
    <col min="12043" max="12043" width="7.7109375" style="157" customWidth="1"/>
    <col min="12044" max="12044" width="0" style="157" hidden="1" customWidth="1"/>
    <col min="12045" max="12045" width="3.28515625" style="157" customWidth="1"/>
    <col min="12046" max="12046" width="1.85546875" style="157" customWidth="1"/>
    <col min="12047" max="12047" width="1.42578125" style="157" customWidth="1"/>
    <col min="12048" max="12048" width="6.140625" style="157" customWidth="1"/>
    <col min="12049" max="12049" width="1.140625" style="157" customWidth="1"/>
    <col min="12050" max="12050" width="3.85546875" style="157" customWidth="1"/>
    <col min="12051" max="12051" width="11.28515625" style="157" customWidth="1"/>
    <col min="12052" max="12052" width="0.7109375" style="157" customWidth="1"/>
    <col min="12053" max="12053" width="0.42578125" style="157" customWidth="1"/>
    <col min="12054" max="12055" width="0.140625" style="157" customWidth="1"/>
    <col min="12056" max="12056" width="0.42578125" style="157" customWidth="1"/>
    <col min="12057" max="12057" width="0" style="157" hidden="1" customWidth="1"/>
    <col min="12058" max="12058" width="2.28515625" style="157" customWidth="1"/>
    <col min="12059" max="12059" width="0.42578125" style="157" customWidth="1"/>
    <col min="12060" max="12060" width="4" style="157" customWidth="1"/>
    <col min="12061" max="12061" width="0.7109375" style="157" customWidth="1"/>
    <col min="12062" max="12062" width="1.5703125" style="157" customWidth="1"/>
    <col min="12063" max="12063" width="1.85546875" style="157" customWidth="1"/>
    <col min="12064" max="12064" width="7.85546875" style="157" customWidth="1"/>
    <col min="12065" max="12065" width="1" style="157" customWidth="1"/>
    <col min="12066" max="12067" width="0" style="157" hidden="1" customWidth="1"/>
    <col min="12068" max="12069" width="11.28515625" style="157" customWidth="1"/>
    <col min="12070" max="12070" width="0.28515625" style="157" customWidth="1"/>
    <col min="12071" max="12071" width="3" style="157" customWidth="1"/>
    <col min="12072" max="12072" width="1.85546875" style="157" customWidth="1"/>
    <col min="12073" max="12073" width="2.140625" style="157" customWidth="1"/>
    <col min="12074" max="12074" width="0.42578125" style="157" customWidth="1"/>
    <col min="12075" max="12075" width="0.7109375" style="157" customWidth="1"/>
    <col min="12076" max="12076" width="2.85546875" style="157" customWidth="1"/>
    <col min="12077" max="12077" width="0" style="157" hidden="1" customWidth="1"/>
    <col min="12078" max="12078" width="1.7109375" style="157" customWidth="1"/>
    <col min="12079" max="12288" width="9.140625" style="157"/>
    <col min="12289" max="12289" width="0.140625" style="157" customWidth="1"/>
    <col min="12290" max="12290" width="0.5703125" style="157" customWidth="1"/>
    <col min="12291" max="12292" width="0.42578125" style="157" customWidth="1"/>
    <col min="12293" max="12293" width="2.42578125" style="157" customWidth="1"/>
    <col min="12294" max="12294" width="0.42578125" style="157" customWidth="1"/>
    <col min="12295" max="12296" width="1.140625" style="157" customWidth="1"/>
    <col min="12297" max="12297" width="1.5703125" style="157" customWidth="1"/>
    <col min="12298" max="12298" width="11" style="157" customWidth="1"/>
    <col min="12299" max="12299" width="7.7109375" style="157" customWidth="1"/>
    <col min="12300" max="12300" width="0" style="157" hidden="1" customWidth="1"/>
    <col min="12301" max="12301" width="3.28515625" style="157" customWidth="1"/>
    <col min="12302" max="12302" width="1.85546875" style="157" customWidth="1"/>
    <col min="12303" max="12303" width="1.42578125" style="157" customWidth="1"/>
    <col min="12304" max="12304" width="6.140625" style="157" customWidth="1"/>
    <col min="12305" max="12305" width="1.140625" style="157" customWidth="1"/>
    <col min="12306" max="12306" width="3.85546875" style="157" customWidth="1"/>
    <col min="12307" max="12307" width="11.28515625" style="157" customWidth="1"/>
    <col min="12308" max="12308" width="0.7109375" style="157" customWidth="1"/>
    <col min="12309" max="12309" width="0.42578125" style="157" customWidth="1"/>
    <col min="12310" max="12311" width="0.140625" style="157" customWidth="1"/>
    <col min="12312" max="12312" width="0.42578125" style="157" customWidth="1"/>
    <col min="12313" max="12313" width="0" style="157" hidden="1" customWidth="1"/>
    <col min="12314" max="12314" width="2.28515625" style="157" customWidth="1"/>
    <col min="12315" max="12315" width="0.42578125" style="157" customWidth="1"/>
    <col min="12316" max="12316" width="4" style="157" customWidth="1"/>
    <col min="12317" max="12317" width="0.7109375" style="157" customWidth="1"/>
    <col min="12318" max="12318" width="1.5703125" style="157" customWidth="1"/>
    <col min="12319" max="12319" width="1.85546875" style="157" customWidth="1"/>
    <col min="12320" max="12320" width="7.85546875" style="157" customWidth="1"/>
    <col min="12321" max="12321" width="1" style="157" customWidth="1"/>
    <col min="12322" max="12323" width="0" style="157" hidden="1" customWidth="1"/>
    <col min="12324" max="12325" width="11.28515625" style="157" customWidth="1"/>
    <col min="12326" max="12326" width="0.28515625" style="157" customWidth="1"/>
    <col min="12327" max="12327" width="3" style="157" customWidth="1"/>
    <col min="12328" max="12328" width="1.85546875" style="157" customWidth="1"/>
    <col min="12329" max="12329" width="2.140625" style="157" customWidth="1"/>
    <col min="12330" max="12330" width="0.42578125" style="157" customWidth="1"/>
    <col min="12331" max="12331" width="0.7109375" style="157" customWidth="1"/>
    <col min="12332" max="12332" width="2.85546875" style="157" customWidth="1"/>
    <col min="12333" max="12333" width="0" style="157" hidden="1" customWidth="1"/>
    <col min="12334" max="12334" width="1.7109375" style="157" customWidth="1"/>
    <col min="12335" max="12544" width="9.140625" style="157"/>
    <col min="12545" max="12545" width="0.140625" style="157" customWidth="1"/>
    <col min="12546" max="12546" width="0.5703125" style="157" customWidth="1"/>
    <col min="12547" max="12548" width="0.42578125" style="157" customWidth="1"/>
    <col min="12549" max="12549" width="2.42578125" style="157" customWidth="1"/>
    <col min="12550" max="12550" width="0.42578125" style="157" customWidth="1"/>
    <col min="12551" max="12552" width="1.140625" style="157" customWidth="1"/>
    <col min="12553" max="12553" width="1.5703125" style="157" customWidth="1"/>
    <col min="12554" max="12554" width="11" style="157" customWidth="1"/>
    <col min="12555" max="12555" width="7.7109375" style="157" customWidth="1"/>
    <col min="12556" max="12556" width="0" style="157" hidden="1" customWidth="1"/>
    <col min="12557" max="12557" width="3.28515625" style="157" customWidth="1"/>
    <col min="12558" max="12558" width="1.85546875" style="157" customWidth="1"/>
    <col min="12559" max="12559" width="1.42578125" style="157" customWidth="1"/>
    <col min="12560" max="12560" width="6.140625" style="157" customWidth="1"/>
    <col min="12561" max="12561" width="1.140625" style="157" customWidth="1"/>
    <col min="12562" max="12562" width="3.85546875" style="157" customWidth="1"/>
    <col min="12563" max="12563" width="11.28515625" style="157" customWidth="1"/>
    <col min="12564" max="12564" width="0.7109375" style="157" customWidth="1"/>
    <col min="12565" max="12565" width="0.42578125" style="157" customWidth="1"/>
    <col min="12566" max="12567" width="0.140625" style="157" customWidth="1"/>
    <col min="12568" max="12568" width="0.42578125" style="157" customWidth="1"/>
    <col min="12569" max="12569" width="0" style="157" hidden="1" customWidth="1"/>
    <col min="12570" max="12570" width="2.28515625" style="157" customWidth="1"/>
    <col min="12571" max="12571" width="0.42578125" style="157" customWidth="1"/>
    <col min="12572" max="12572" width="4" style="157" customWidth="1"/>
    <col min="12573" max="12573" width="0.7109375" style="157" customWidth="1"/>
    <col min="12574" max="12574" width="1.5703125" style="157" customWidth="1"/>
    <col min="12575" max="12575" width="1.85546875" style="157" customWidth="1"/>
    <col min="12576" max="12576" width="7.85546875" style="157" customWidth="1"/>
    <col min="12577" max="12577" width="1" style="157" customWidth="1"/>
    <col min="12578" max="12579" width="0" style="157" hidden="1" customWidth="1"/>
    <col min="12580" max="12581" width="11.28515625" style="157" customWidth="1"/>
    <col min="12582" max="12582" width="0.28515625" style="157" customWidth="1"/>
    <col min="12583" max="12583" width="3" style="157" customWidth="1"/>
    <col min="12584" max="12584" width="1.85546875" style="157" customWidth="1"/>
    <col min="12585" max="12585" width="2.140625" style="157" customWidth="1"/>
    <col min="12586" max="12586" width="0.42578125" style="157" customWidth="1"/>
    <col min="12587" max="12587" width="0.7109375" style="157" customWidth="1"/>
    <col min="12588" max="12588" width="2.85546875" style="157" customWidth="1"/>
    <col min="12589" max="12589" width="0" style="157" hidden="1" customWidth="1"/>
    <col min="12590" max="12590" width="1.7109375" style="157" customWidth="1"/>
    <col min="12591" max="12800" width="9.140625" style="157"/>
    <col min="12801" max="12801" width="0.140625" style="157" customWidth="1"/>
    <col min="12802" max="12802" width="0.5703125" style="157" customWidth="1"/>
    <col min="12803" max="12804" width="0.42578125" style="157" customWidth="1"/>
    <col min="12805" max="12805" width="2.42578125" style="157" customWidth="1"/>
    <col min="12806" max="12806" width="0.42578125" style="157" customWidth="1"/>
    <col min="12807" max="12808" width="1.140625" style="157" customWidth="1"/>
    <col min="12809" max="12809" width="1.5703125" style="157" customWidth="1"/>
    <col min="12810" max="12810" width="11" style="157" customWidth="1"/>
    <col min="12811" max="12811" width="7.7109375" style="157" customWidth="1"/>
    <col min="12812" max="12812" width="0" style="157" hidden="1" customWidth="1"/>
    <col min="12813" max="12813" width="3.28515625" style="157" customWidth="1"/>
    <col min="12814" max="12814" width="1.85546875" style="157" customWidth="1"/>
    <col min="12815" max="12815" width="1.42578125" style="157" customWidth="1"/>
    <col min="12816" max="12816" width="6.140625" style="157" customWidth="1"/>
    <col min="12817" max="12817" width="1.140625" style="157" customWidth="1"/>
    <col min="12818" max="12818" width="3.85546875" style="157" customWidth="1"/>
    <col min="12819" max="12819" width="11.28515625" style="157" customWidth="1"/>
    <col min="12820" max="12820" width="0.7109375" style="157" customWidth="1"/>
    <col min="12821" max="12821" width="0.42578125" style="157" customWidth="1"/>
    <col min="12822" max="12823" width="0.140625" style="157" customWidth="1"/>
    <col min="12824" max="12824" width="0.42578125" style="157" customWidth="1"/>
    <col min="12825" max="12825" width="0" style="157" hidden="1" customWidth="1"/>
    <col min="12826" max="12826" width="2.28515625" style="157" customWidth="1"/>
    <col min="12827" max="12827" width="0.42578125" style="157" customWidth="1"/>
    <col min="12828" max="12828" width="4" style="157" customWidth="1"/>
    <col min="12829" max="12829" width="0.7109375" style="157" customWidth="1"/>
    <col min="12830" max="12830" width="1.5703125" style="157" customWidth="1"/>
    <col min="12831" max="12831" width="1.85546875" style="157" customWidth="1"/>
    <col min="12832" max="12832" width="7.85546875" style="157" customWidth="1"/>
    <col min="12833" max="12833" width="1" style="157" customWidth="1"/>
    <col min="12834" max="12835" width="0" style="157" hidden="1" customWidth="1"/>
    <col min="12836" max="12837" width="11.28515625" style="157" customWidth="1"/>
    <col min="12838" max="12838" width="0.28515625" style="157" customWidth="1"/>
    <col min="12839" max="12839" width="3" style="157" customWidth="1"/>
    <col min="12840" max="12840" width="1.85546875" style="157" customWidth="1"/>
    <col min="12841" max="12841" width="2.140625" style="157" customWidth="1"/>
    <col min="12842" max="12842" width="0.42578125" style="157" customWidth="1"/>
    <col min="12843" max="12843" width="0.7109375" style="157" customWidth="1"/>
    <col min="12844" max="12844" width="2.85546875" style="157" customWidth="1"/>
    <col min="12845" max="12845" width="0" style="157" hidden="1" customWidth="1"/>
    <col min="12846" max="12846" width="1.7109375" style="157" customWidth="1"/>
    <col min="12847" max="13056" width="9.140625" style="157"/>
    <col min="13057" max="13057" width="0.140625" style="157" customWidth="1"/>
    <col min="13058" max="13058" width="0.5703125" style="157" customWidth="1"/>
    <col min="13059" max="13060" width="0.42578125" style="157" customWidth="1"/>
    <col min="13061" max="13061" width="2.42578125" style="157" customWidth="1"/>
    <col min="13062" max="13062" width="0.42578125" style="157" customWidth="1"/>
    <col min="13063" max="13064" width="1.140625" style="157" customWidth="1"/>
    <col min="13065" max="13065" width="1.5703125" style="157" customWidth="1"/>
    <col min="13066" max="13066" width="11" style="157" customWidth="1"/>
    <col min="13067" max="13067" width="7.7109375" style="157" customWidth="1"/>
    <col min="13068" max="13068" width="0" style="157" hidden="1" customWidth="1"/>
    <col min="13069" max="13069" width="3.28515625" style="157" customWidth="1"/>
    <col min="13070" max="13070" width="1.85546875" style="157" customWidth="1"/>
    <col min="13071" max="13071" width="1.42578125" style="157" customWidth="1"/>
    <col min="13072" max="13072" width="6.140625" style="157" customWidth="1"/>
    <col min="13073" max="13073" width="1.140625" style="157" customWidth="1"/>
    <col min="13074" max="13074" width="3.85546875" style="157" customWidth="1"/>
    <col min="13075" max="13075" width="11.28515625" style="157" customWidth="1"/>
    <col min="13076" max="13076" width="0.7109375" style="157" customWidth="1"/>
    <col min="13077" max="13077" width="0.42578125" style="157" customWidth="1"/>
    <col min="13078" max="13079" width="0.140625" style="157" customWidth="1"/>
    <col min="13080" max="13080" width="0.42578125" style="157" customWidth="1"/>
    <col min="13081" max="13081" width="0" style="157" hidden="1" customWidth="1"/>
    <col min="13082" max="13082" width="2.28515625" style="157" customWidth="1"/>
    <col min="13083" max="13083" width="0.42578125" style="157" customWidth="1"/>
    <col min="13084" max="13084" width="4" style="157" customWidth="1"/>
    <col min="13085" max="13085" width="0.7109375" style="157" customWidth="1"/>
    <col min="13086" max="13086" width="1.5703125" style="157" customWidth="1"/>
    <col min="13087" max="13087" width="1.85546875" style="157" customWidth="1"/>
    <col min="13088" max="13088" width="7.85546875" style="157" customWidth="1"/>
    <col min="13089" max="13089" width="1" style="157" customWidth="1"/>
    <col min="13090" max="13091" width="0" style="157" hidden="1" customWidth="1"/>
    <col min="13092" max="13093" width="11.28515625" style="157" customWidth="1"/>
    <col min="13094" max="13094" width="0.28515625" style="157" customWidth="1"/>
    <col min="13095" max="13095" width="3" style="157" customWidth="1"/>
    <col min="13096" max="13096" width="1.85546875" style="157" customWidth="1"/>
    <col min="13097" max="13097" width="2.140625" style="157" customWidth="1"/>
    <col min="13098" max="13098" width="0.42578125" style="157" customWidth="1"/>
    <col min="13099" max="13099" width="0.7109375" style="157" customWidth="1"/>
    <col min="13100" max="13100" width="2.85546875" style="157" customWidth="1"/>
    <col min="13101" max="13101" width="0" style="157" hidden="1" customWidth="1"/>
    <col min="13102" max="13102" width="1.7109375" style="157" customWidth="1"/>
    <col min="13103" max="13312" width="9.140625" style="157"/>
    <col min="13313" max="13313" width="0.140625" style="157" customWidth="1"/>
    <col min="13314" max="13314" width="0.5703125" style="157" customWidth="1"/>
    <col min="13315" max="13316" width="0.42578125" style="157" customWidth="1"/>
    <col min="13317" max="13317" width="2.42578125" style="157" customWidth="1"/>
    <col min="13318" max="13318" width="0.42578125" style="157" customWidth="1"/>
    <col min="13319" max="13320" width="1.140625" style="157" customWidth="1"/>
    <col min="13321" max="13321" width="1.5703125" style="157" customWidth="1"/>
    <col min="13322" max="13322" width="11" style="157" customWidth="1"/>
    <col min="13323" max="13323" width="7.7109375" style="157" customWidth="1"/>
    <col min="13324" max="13324" width="0" style="157" hidden="1" customWidth="1"/>
    <col min="13325" max="13325" width="3.28515625" style="157" customWidth="1"/>
    <col min="13326" max="13326" width="1.85546875" style="157" customWidth="1"/>
    <col min="13327" max="13327" width="1.42578125" style="157" customWidth="1"/>
    <col min="13328" max="13328" width="6.140625" style="157" customWidth="1"/>
    <col min="13329" max="13329" width="1.140625" style="157" customWidth="1"/>
    <col min="13330" max="13330" width="3.85546875" style="157" customWidth="1"/>
    <col min="13331" max="13331" width="11.28515625" style="157" customWidth="1"/>
    <col min="13332" max="13332" width="0.7109375" style="157" customWidth="1"/>
    <col min="13333" max="13333" width="0.42578125" style="157" customWidth="1"/>
    <col min="13334" max="13335" width="0.140625" style="157" customWidth="1"/>
    <col min="13336" max="13336" width="0.42578125" style="157" customWidth="1"/>
    <col min="13337" max="13337" width="0" style="157" hidden="1" customWidth="1"/>
    <col min="13338" max="13338" width="2.28515625" style="157" customWidth="1"/>
    <col min="13339" max="13339" width="0.42578125" style="157" customWidth="1"/>
    <col min="13340" max="13340" width="4" style="157" customWidth="1"/>
    <col min="13341" max="13341" width="0.7109375" style="157" customWidth="1"/>
    <col min="13342" max="13342" width="1.5703125" style="157" customWidth="1"/>
    <col min="13343" max="13343" width="1.85546875" style="157" customWidth="1"/>
    <col min="13344" max="13344" width="7.85546875" style="157" customWidth="1"/>
    <col min="13345" max="13345" width="1" style="157" customWidth="1"/>
    <col min="13346" max="13347" width="0" style="157" hidden="1" customWidth="1"/>
    <col min="13348" max="13349" width="11.28515625" style="157" customWidth="1"/>
    <col min="13350" max="13350" width="0.28515625" style="157" customWidth="1"/>
    <col min="13351" max="13351" width="3" style="157" customWidth="1"/>
    <col min="13352" max="13352" width="1.85546875" style="157" customWidth="1"/>
    <col min="13353" max="13353" width="2.140625" style="157" customWidth="1"/>
    <col min="13354" max="13354" width="0.42578125" style="157" customWidth="1"/>
    <col min="13355" max="13355" width="0.7109375" style="157" customWidth="1"/>
    <col min="13356" max="13356" width="2.85546875" style="157" customWidth="1"/>
    <col min="13357" max="13357" width="0" style="157" hidden="1" customWidth="1"/>
    <col min="13358" max="13358" width="1.7109375" style="157" customWidth="1"/>
    <col min="13359" max="13568" width="9.140625" style="157"/>
    <col min="13569" max="13569" width="0.140625" style="157" customWidth="1"/>
    <col min="13570" max="13570" width="0.5703125" style="157" customWidth="1"/>
    <col min="13571" max="13572" width="0.42578125" style="157" customWidth="1"/>
    <col min="13573" max="13573" width="2.42578125" style="157" customWidth="1"/>
    <col min="13574" max="13574" width="0.42578125" style="157" customWidth="1"/>
    <col min="13575" max="13576" width="1.140625" style="157" customWidth="1"/>
    <col min="13577" max="13577" width="1.5703125" style="157" customWidth="1"/>
    <col min="13578" max="13578" width="11" style="157" customWidth="1"/>
    <col min="13579" max="13579" width="7.7109375" style="157" customWidth="1"/>
    <col min="13580" max="13580" width="0" style="157" hidden="1" customWidth="1"/>
    <col min="13581" max="13581" width="3.28515625" style="157" customWidth="1"/>
    <col min="13582" max="13582" width="1.85546875" style="157" customWidth="1"/>
    <col min="13583" max="13583" width="1.42578125" style="157" customWidth="1"/>
    <col min="13584" max="13584" width="6.140625" style="157" customWidth="1"/>
    <col min="13585" max="13585" width="1.140625" style="157" customWidth="1"/>
    <col min="13586" max="13586" width="3.85546875" style="157" customWidth="1"/>
    <col min="13587" max="13587" width="11.28515625" style="157" customWidth="1"/>
    <col min="13588" max="13588" width="0.7109375" style="157" customWidth="1"/>
    <col min="13589" max="13589" width="0.42578125" style="157" customWidth="1"/>
    <col min="13590" max="13591" width="0.140625" style="157" customWidth="1"/>
    <col min="13592" max="13592" width="0.42578125" style="157" customWidth="1"/>
    <col min="13593" max="13593" width="0" style="157" hidden="1" customWidth="1"/>
    <col min="13594" max="13594" width="2.28515625" style="157" customWidth="1"/>
    <col min="13595" max="13595" width="0.42578125" style="157" customWidth="1"/>
    <col min="13596" max="13596" width="4" style="157" customWidth="1"/>
    <col min="13597" max="13597" width="0.7109375" style="157" customWidth="1"/>
    <col min="13598" max="13598" width="1.5703125" style="157" customWidth="1"/>
    <col min="13599" max="13599" width="1.85546875" style="157" customWidth="1"/>
    <col min="13600" max="13600" width="7.85546875" style="157" customWidth="1"/>
    <col min="13601" max="13601" width="1" style="157" customWidth="1"/>
    <col min="13602" max="13603" width="0" style="157" hidden="1" customWidth="1"/>
    <col min="13604" max="13605" width="11.28515625" style="157" customWidth="1"/>
    <col min="13606" max="13606" width="0.28515625" style="157" customWidth="1"/>
    <col min="13607" max="13607" width="3" style="157" customWidth="1"/>
    <col min="13608" max="13608" width="1.85546875" style="157" customWidth="1"/>
    <col min="13609" max="13609" width="2.140625" style="157" customWidth="1"/>
    <col min="13610" max="13610" width="0.42578125" style="157" customWidth="1"/>
    <col min="13611" max="13611" width="0.7109375" style="157" customWidth="1"/>
    <col min="13612" max="13612" width="2.85546875" style="157" customWidth="1"/>
    <col min="13613" max="13613" width="0" style="157" hidden="1" customWidth="1"/>
    <col min="13614" max="13614" width="1.7109375" style="157" customWidth="1"/>
    <col min="13615" max="13824" width="9.140625" style="157"/>
    <col min="13825" max="13825" width="0.140625" style="157" customWidth="1"/>
    <col min="13826" max="13826" width="0.5703125" style="157" customWidth="1"/>
    <col min="13827" max="13828" width="0.42578125" style="157" customWidth="1"/>
    <col min="13829" max="13829" width="2.42578125" style="157" customWidth="1"/>
    <col min="13830" max="13830" width="0.42578125" style="157" customWidth="1"/>
    <col min="13831" max="13832" width="1.140625" style="157" customWidth="1"/>
    <col min="13833" max="13833" width="1.5703125" style="157" customWidth="1"/>
    <col min="13834" max="13834" width="11" style="157" customWidth="1"/>
    <col min="13835" max="13835" width="7.7109375" style="157" customWidth="1"/>
    <col min="13836" max="13836" width="0" style="157" hidden="1" customWidth="1"/>
    <col min="13837" max="13837" width="3.28515625" style="157" customWidth="1"/>
    <col min="13838" max="13838" width="1.85546875" style="157" customWidth="1"/>
    <col min="13839" max="13839" width="1.42578125" style="157" customWidth="1"/>
    <col min="13840" max="13840" width="6.140625" style="157" customWidth="1"/>
    <col min="13841" max="13841" width="1.140625" style="157" customWidth="1"/>
    <col min="13842" max="13842" width="3.85546875" style="157" customWidth="1"/>
    <col min="13843" max="13843" width="11.28515625" style="157" customWidth="1"/>
    <col min="13844" max="13844" width="0.7109375" style="157" customWidth="1"/>
    <col min="13845" max="13845" width="0.42578125" style="157" customWidth="1"/>
    <col min="13846" max="13847" width="0.140625" style="157" customWidth="1"/>
    <col min="13848" max="13848" width="0.42578125" style="157" customWidth="1"/>
    <col min="13849" max="13849" width="0" style="157" hidden="1" customWidth="1"/>
    <col min="13850" max="13850" width="2.28515625" style="157" customWidth="1"/>
    <col min="13851" max="13851" width="0.42578125" style="157" customWidth="1"/>
    <col min="13852" max="13852" width="4" style="157" customWidth="1"/>
    <col min="13853" max="13853" width="0.7109375" style="157" customWidth="1"/>
    <col min="13854" max="13854" width="1.5703125" style="157" customWidth="1"/>
    <col min="13855" max="13855" width="1.85546875" style="157" customWidth="1"/>
    <col min="13856" max="13856" width="7.85546875" style="157" customWidth="1"/>
    <col min="13857" max="13857" width="1" style="157" customWidth="1"/>
    <col min="13858" max="13859" width="0" style="157" hidden="1" customWidth="1"/>
    <col min="13860" max="13861" width="11.28515625" style="157" customWidth="1"/>
    <col min="13862" max="13862" width="0.28515625" style="157" customWidth="1"/>
    <col min="13863" max="13863" width="3" style="157" customWidth="1"/>
    <col min="13864" max="13864" width="1.85546875" style="157" customWidth="1"/>
    <col min="13865" max="13865" width="2.140625" style="157" customWidth="1"/>
    <col min="13866" max="13866" width="0.42578125" style="157" customWidth="1"/>
    <col min="13867" max="13867" width="0.7109375" style="157" customWidth="1"/>
    <col min="13868" max="13868" width="2.85546875" style="157" customWidth="1"/>
    <col min="13869" max="13869" width="0" style="157" hidden="1" customWidth="1"/>
    <col min="13870" max="13870" width="1.7109375" style="157" customWidth="1"/>
    <col min="13871" max="14080" width="9.140625" style="157"/>
    <col min="14081" max="14081" width="0.140625" style="157" customWidth="1"/>
    <col min="14082" max="14082" width="0.5703125" style="157" customWidth="1"/>
    <col min="14083" max="14084" width="0.42578125" style="157" customWidth="1"/>
    <col min="14085" max="14085" width="2.42578125" style="157" customWidth="1"/>
    <col min="14086" max="14086" width="0.42578125" style="157" customWidth="1"/>
    <col min="14087" max="14088" width="1.140625" style="157" customWidth="1"/>
    <col min="14089" max="14089" width="1.5703125" style="157" customWidth="1"/>
    <col min="14090" max="14090" width="11" style="157" customWidth="1"/>
    <col min="14091" max="14091" width="7.7109375" style="157" customWidth="1"/>
    <col min="14092" max="14092" width="0" style="157" hidden="1" customWidth="1"/>
    <col min="14093" max="14093" width="3.28515625" style="157" customWidth="1"/>
    <col min="14094" max="14094" width="1.85546875" style="157" customWidth="1"/>
    <col min="14095" max="14095" width="1.42578125" style="157" customWidth="1"/>
    <col min="14096" max="14096" width="6.140625" style="157" customWidth="1"/>
    <col min="14097" max="14097" width="1.140625" style="157" customWidth="1"/>
    <col min="14098" max="14098" width="3.85546875" style="157" customWidth="1"/>
    <col min="14099" max="14099" width="11.28515625" style="157" customWidth="1"/>
    <col min="14100" max="14100" width="0.7109375" style="157" customWidth="1"/>
    <col min="14101" max="14101" width="0.42578125" style="157" customWidth="1"/>
    <col min="14102" max="14103" width="0.140625" style="157" customWidth="1"/>
    <col min="14104" max="14104" width="0.42578125" style="157" customWidth="1"/>
    <col min="14105" max="14105" width="0" style="157" hidden="1" customWidth="1"/>
    <col min="14106" max="14106" width="2.28515625" style="157" customWidth="1"/>
    <col min="14107" max="14107" width="0.42578125" style="157" customWidth="1"/>
    <col min="14108" max="14108" width="4" style="157" customWidth="1"/>
    <col min="14109" max="14109" width="0.7109375" style="157" customWidth="1"/>
    <col min="14110" max="14110" width="1.5703125" style="157" customWidth="1"/>
    <col min="14111" max="14111" width="1.85546875" style="157" customWidth="1"/>
    <col min="14112" max="14112" width="7.85546875" style="157" customWidth="1"/>
    <col min="14113" max="14113" width="1" style="157" customWidth="1"/>
    <col min="14114" max="14115" width="0" style="157" hidden="1" customWidth="1"/>
    <col min="14116" max="14117" width="11.28515625" style="157" customWidth="1"/>
    <col min="14118" max="14118" width="0.28515625" style="157" customWidth="1"/>
    <col min="14119" max="14119" width="3" style="157" customWidth="1"/>
    <col min="14120" max="14120" width="1.85546875" style="157" customWidth="1"/>
    <col min="14121" max="14121" width="2.140625" style="157" customWidth="1"/>
    <col min="14122" max="14122" width="0.42578125" style="157" customWidth="1"/>
    <col min="14123" max="14123" width="0.7109375" style="157" customWidth="1"/>
    <col min="14124" max="14124" width="2.85546875" style="157" customWidth="1"/>
    <col min="14125" max="14125" width="0" style="157" hidden="1" customWidth="1"/>
    <col min="14126" max="14126" width="1.7109375" style="157" customWidth="1"/>
    <col min="14127" max="14336" width="9.140625" style="157"/>
    <col min="14337" max="14337" width="0.140625" style="157" customWidth="1"/>
    <col min="14338" max="14338" width="0.5703125" style="157" customWidth="1"/>
    <col min="14339" max="14340" width="0.42578125" style="157" customWidth="1"/>
    <col min="14341" max="14341" width="2.42578125" style="157" customWidth="1"/>
    <col min="14342" max="14342" width="0.42578125" style="157" customWidth="1"/>
    <col min="14343" max="14344" width="1.140625" style="157" customWidth="1"/>
    <col min="14345" max="14345" width="1.5703125" style="157" customWidth="1"/>
    <col min="14346" max="14346" width="11" style="157" customWidth="1"/>
    <col min="14347" max="14347" width="7.7109375" style="157" customWidth="1"/>
    <col min="14348" max="14348" width="0" style="157" hidden="1" customWidth="1"/>
    <col min="14349" max="14349" width="3.28515625" style="157" customWidth="1"/>
    <col min="14350" max="14350" width="1.85546875" style="157" customWidth="1"/>
    <col min="14351" max="14351" width="1.42578125" style="157" customWidth="1"/>
    <col min="14352" max="14352" width="6.140625" style="157" customWidth="1"/>
    <col min="14353" max="14353" width="1.140625" style="157" customWidth="1"/>
    <col min="14354" max="14354" width="3.85546875" style="157" customWidth="1"/>
    <col min="14355" max="14355" width="11.28515625" style="157" customWidth="1"/>
    <col min="14356" max="14356" width="0.7109375" style="157" customWidth="1"/>
    <col min="14357" max="14357" width="0.42578125" style="157" customWidth="1"/>
    <col min="14358" max="14359" width="0.140625" style="157" customWidth="1"/>
    <col min="14360" max="14360" width="0.42578125" style="157" customWidth="1"/>
    <col min="14361" max="14361" width="0" style="157" hidden="1" customWidth="1"/>
    <col min="14362" max="14362" width="2.28515625" style="157" customWidth="1"/>
    <col min="14363" max="14363" width="0.42578125" style="157" customWidth="1"/>
    <col min="14364" max="14364" width="4" style="157" customWidth="1"/>
    <col min="14365" max="14365" width="0.7109375" style="157" customWidth="1"/>
    <col min="14366" max="14366" width="1.5703125" style="157" customWidth="1"/>
    <col min="14367" max="14367" width="1.85546875" style="157" customWidth="1"/>
    <col min="14368" max="14368" width="7.85546875" style="157" customWidth="1"/>
    <col min="14369" max="14369" width="1" style="157" customWidth="1"/>
    <col min="14370" max="14371" width="0" style="157" hidden="1" customWidth="1"/>
    <col min="14372" max="14373" width="11.28515625" style="157" customWidth="1"/>
    <col min="14374" max="14374" width="0.28515625" style="157" customWidth="1"/>
    <col min="14375" max="14375" width="3" style="157" customWidth="1"/>
    <col min="14376" max="14376" width="1.85546875" style="157" customWidth="1"/>
    <col min="14377" max="14377" width="2.140625" style="157" customWidth="1"/>
    <col min="14378" max="14378" width="0.42578125" style="157" customWidth="1"/>
    <col min="14379" max="14379" width="0.7109375" style="157" customWidth="1"/>
    <col min="14380" max="14380" width="2.85546875" style="157" customWidth="1"/>
    <col min="14381" max="14381" width="0" style="157" hidden="1" customWidth="1"/>
    <col min="14382" max="14382" width="1.7109375" style="157" customWidth="1"/>
    <col min="14383" max="14592" width="9.140625" style="157"/>
    <col min="14593" max="14593" width="0.140625" style="157" customWidth="1"/>
    <col min="14594" max="14594" width="0.5703125" style="157" customWidth="1"/>
    <col min="14595" max="14596" width="0.42578125" style="157" customWidth="1"/>
    <col min="14597" max="14597" width="2.42578125" style="157" customWidth="1"/>
    <col min="14598" max="14598" width="0.42578125" style="157" customWidth="1"/>
    <col min="14599" max="14600" width="1.140625" style="157" customWidth="1"/>
    <col min="14601" max="14601" width="1.5703125" style="157" customWidth="1"/>
    <col min="14602" max="14602" width="11" style="157" customWidth="1"/>
    <col min="14603" max="14603" width="7.7109375" style="157" customWidth="1"/>
    <col min="14604" max="14604" width="0" style="157" hidden="1" customWidth="1"/>
    <col min="14605" max="14605" width="3.28515625" style="157" customWidth="1"/>
    <col min="14606" max="14606" width="1.85546875" style="157" customWidth="1"/>
    <col min="14607" max="14607" width="1.42578125" style="157" customWidth="1"/>
    <col min="14608" max="14608" width="6.140625" style="157" customWidth="1"/>
    <col min="14609" max="14609" width="1.140625" style="157" customWidth="1"/>
    <col min="14610" max="14610" width="3.85546875" style="157" customWidth="1"/>
    <col min="14611" max="14611" width="11.28515625" style="157" customWidth="1"/>
    <col min="14612" max="14612" width="0.7109375" style="157" customWidth="1"/>
    <col min="14613" max="14613" width="0.42578125" style="157" customWidth="1"/>
    <col min="14614" max="14615" width="0.140625" style="157" customWidth="1"/>
    <col min="14616" max="14616" width="0.42578125" style="157" customWidth="1"/>
    <col min="14617" max="14617" width="0" style="157" hidden="1" customWidth="1"/>
    <col min="14618" max="14618" width="2.28515625" style="157" customWidth="1"/>
    <col min="14619" max="14619" width="0.42578125" style="157" customWidth="1"/>
    <col min="14620" max="14620" width="4" style="157" customWidth="1"/>
    <col min="14621" max="14621" width="0.7109375" style="157" customWidth="1"/>
    <col min="14622" max="14622" width="1.5703125" style="157" customWidth="1"/>
    <col min="14623" max="14623" width="1.85546875" style="157" customWidth="1"/>
    <col min="14624" max="14624" width="7.85546875" style="157" customWidth="1"/>
    <col min="14625" max="14625" width="1" style="157" customWidth="1"/>
    <col min="14626" max="14627" width="0" style="157" hidden="1" customWidth="1"/>
    <col min="14628" max="14629" width="11.28515625" style="157" customWidth="1"/>
    <col min="14630" max="14630" width="0.28515625" style="157" customWidth="1"/>
    <col min="14631" max="14631" width="3" style="157" customWidth="1"/>
    <col min="14632" max="14632" width="1.85546875" style="157" customWidth="1"/>
    <col min="14633" max="14633" width="2.140625" style="157" customWidth="1"/>
    <col min="14634" max="14634" width="0.42578125" style="157" customWidth="1"/>
    <col min="14635" max="14635" width="0.7109375" style="157" customWidth="1"/>
    <col min="14636" max="14636" width="2.85546875" style="157" customWidth="1"/>
    <col min="14637" max="14637" width="0" style="157" hidden="1" customWidth="1"/>
    <col min="14638" max="14638" width="1.7109375" style="157" customWidth="1"/>
    <col min="14639" max="14848" width="9.140625" style="157"/>
    <col min="14849" max="14849" width="0.140625" style="157" customWidth="1"/>
    <col min="14850" max="14850" width="0.5703125" style="157" customWidth="1"/>
    <col min="14851" max="14852" width="0.42578125" style="157" customWidth="1"/>
    <col min="14853" max="14853" width="2.42578125" style="157" customWidth="1"/>
    <col min="14854" max="14854" width="0.42578125" style="157" customWidth="1"/>
    <col min="14855" max="14856" width="1.140625" style="157" customWidth="1"/>
    <col min="14857" max="14857" width="1.5703125" style="157" customWidth="1"/>
    <col min="14858" max="14858" width="11" style="157" customWidth="1"/>
    <col min="14859" max="14859" width="7.7109375" style="157" customWidth="1"/>
    <col min="14860" max="14860" width="0" style="157" hidden="1" customWidth="1"/>
    <col min="14861" max="14861" width="3.28515625" style="157" customWidth="1"/>
    <col min="14862" max="14862" width="1.85546875" style="157" customWidth="1"/>
    <col min="14863" max="14863" width="1.42578125" style="157" customWidth="1"/>
    <col min="14864" max="14864" width="6.140625" style="157" customWidth="1"/>
    <col min="14865" max="14865" width="1.140625" style="157" customWidth="1"/>
    <col min="14866" max="14866" width="3.85546875" style="157" customWidth="1"/>
    <col min="14867" max="14867" width="11.28515625" style="157" customWidth="1"/>
    <col min="14868" max="14868" width="0.7109375" style="157" customWidth="1"/>
    <col min="14869" max="14869" width="0.42578125" style="157" customWidth="1"/>
    <col min="14870" max="14871" width="0.140625" style="157" customWidth="1"/>
    <col min="14872" max="14872" width="0.42578125" style="157" customWidth="1"/>
    <col min="14873" max="14873" width="0" style="157" hidden="1" customWidth="1"/>
    <col min="14874" max="14874" width="2.28515625" style="157" customWidth="1"/>
    <col min="14875" max="14875" width="0.42578125" style="157" customWidth="1"/>
    <col min="14876" max="14876" width="4" style="157" customWidth="1"/>
    <col min="14877" max="14877" width="0.7109375" style="157" customWidth="1"/>
    <col min="14878" max="14878" width="1.5703125" style="157" customWidth="1"/>
    <col min="14879" max="14879" width="1.85546875" style="157" customWidth="1"/>
    <col min="14880" max="14880" width="7.85546875" style="157" customWidth="1"/>
    <col min="14881" max="14881" width="1" style="157" customWidth="1"/>
    <col min="14882" max="14883" width="0" style="157" hidden="1" customWidth="1"/>
    <col min="14884" max="14885" width="11.28515625" style="157" customWidth="1"/>
    <col min="14886" max="14886" width="0.28515625" style="157" customWidth="1"/>
    <col min="14887" max="14887" width="3" style="157" customWidth="1"/>
    <col min="14888" max="14888" width="1.85546875" style="157" customWidth="1"/>
    <col min="14889" max="14889" width="2.140625" style="157" customWidth="1"/>
    <col min="14890" max="14890" width="0.42578125" style="157" customWidth="1"/>
    <col min="14891" max="14891" width="0.7109375" style="157" customWidth="1"/>
    <col min="14892" max="14892" width="2.85546875" style="157" customWidth="1"/>
    <col min="14893" max="14893" width="0" style="157" hidden="1" customWidth="1"/>
    <col min="14894" max="14894" width="1.7109375" style="157" customWidth="1"/>
    <col min="14895" max="15104" width="9.140625" style="157"/>
    <col min="15105" max="15105" width="0.140625" style="157" customWidth="1"/>
    <col min="15106" max="15106" width="0.5703125" style="157" customWidth="1"/>
    <col min="15107" max="15108" width="0.42578125" style="157" customWidth="1"/>
    <col min="15109" max="15109" width="2.42578125" style="157" customWidth="1"/>
    <col min="15110" max="15110" width="0.42578125" style="157" customWidth="1"/>
    <col min="15111" max="15112" width="1.140625" style="157" customWidth="1"/>
    <col min="15113" max="15113" width="1.5703125" style="157" customWidth="1"/>
    <col min="15114" max="15114" width="11" style="157" customWidth="1"/>
    <col min="15115" max="15115" width="7.7109375" style="157" customWidth="1"/>
    <col min="15116" max="15116" width="0" style="157" hidden="1" customWidth="1"/>
    <col min="15117" max="15117" width="3.28515625" style="157" customWidth="1"/>
    <col min="15118" max="15118" width="1.85546875" style="157" customWidth="1"/>
    <col min="15119" max="15119" width="1.42578125" style="157" customWidth="1"/>
    <col min="15120" max="15120" width="6.140625" style="157" customWidth="1"/>
    <col min="15121" max="15121" width="1.140625" style="157" customWidth="1"/>
    <col min="15122" max="15122" width="3.85546875" style="157" customWidth="1"/>
    <col min="15123" max="15123" width="11.28515625" style="157" customWidth="1"/>
    <col min="15124" max="15124" width="0.7109375" style="157" customWidth="1"/>
    <col min="15125" max="15125" width="0.42578125" style="157" customWidth="1"/>
    <col min="15126" max="15127" width="0.140625" style="157" customWidth="1"/>
    <col min="15128" max="15128" width="0.42578125" style="157" customWidth="1"/>
    <col min="15129" max="15129" width="0" style="157" hidden="1" customWidth="1"/>
    <col min="15130" max="15130" width="2.28515625" style="157" customWidth="1"/>
    <col min="15131" max="15131" width="0.42578125" style="157" customWidth="1"/>
    <col min="15132" max="15132" width="4" style="157" customWidth="1"/>
    <col min="15133" max="15133" width="0.7109375" style="157" customWidth="1"/>
    <col min="15134" max="15134" width="1.5703125" style="157" customWidth="1"/>
    <col min="15135" max="15135" width="1.85546875" style="157" customWidth="1"/>
    <col min="15136" max="15136" width="7.85546875" style="157" customWidth="1"/>
    <col min="15137" max="15137" width="1" style="157" customWidth="1"/>
    <col min="15138" max="15139" width="0" style="157" hidden="1" customWidth="1"/>
    <col min="15140" max="15141" width="11.28515625" style="157" customWidth="1"/>
    <col min="15142" max="15142" width="0.28515625" style="157" customWidth="1"/>
    <col min="15143" max="15143" width="3" style="157" customWidth="1"/>
    <col min="15144" max="15144" width="1.85546875" style="157" customWidth="1"/>
    <col min="15145" max="15145" width="2.140625" style="157" customWidth="1"/>
    <col min="15146" max="15146" width="0.42578125" style="157" customWidth="1"/>
    <col min="15147" max="15147" width="0.7109375" style="157" customWidth="1"/>
    <col min="15148" max="15148" width="2.85546875" style="157" customWidth="1"/>
    <col min="15149" max="15149" width="0" style="157" hidden="1" customWidth="1"/>
    <col min="15150" max="15150" width="1.7109375" style="157" customWidth="1"/>
    <col min="15151" max="15360" width="9.140625" style="157"/>
    <col min="15361" max="15361" width="0.140625" style="157" customWidth="1"/>
    <col min="15362" max="15362" width="0.5703125" style="157" customWidth="1"/>
    <col min="15363" max="15364" width="0.42578125" style="157" customWidth="1"/>
    <col min="15365" max="15365" width="2.42578125" style="157" customWidth="1"/>
    <col min="15366" max="15366" width="0.42578125" style="157" customWidth="1"/>
    <col min="15367" max="15368" width="1.140625" style="157" customWidth="1"/>
    <col min="15369" max="15369" width="1.5703125" style="157" customWidth="1"/>
    <col min="15370" max="15370" width="11" style="157" customWidth="1"/>
    <col min="15371" max="15371" width="7.7109375" style="157" customWidth="1"/>
    <col min="15372" max="15372" width="0" style="157" hidden="1" customWidth="1"/>
    <col min="15373" max="15373" width="3.28515625" style="157" customWidth="1"/>
    <col min="15374" max="15374" width="1.85546875" style="157" customWidth="1"/>
    <col min="15375" max="15375" width="1.42578125" style="157" customWidth="1"/>
    <col min="15376" max="15376" width="6.140625" style="157" customWidth="1"/>
    <col min="15377" max="15377" width="1.140625" style="157" customWidth="1"/>
    <col min="15378" max="15378" width="3.85546875" style="157" customWidth="1"/>
    <col min="15379" max="15379" width="11.28515625" style="157" customWidth="1"/>
    <col min="15380" max="15380" width="0.7109375" style="157" customWidth="1"/>
    <col min="15381" max="15381" width="0.42578125" style="157" customWidth="1"/>
    <col min="15382" max="15383" width="0.140625" style="157" customWidth="1"/>
    <col min="15384" max="15384" width="0.42578125" style="157" customWidth="1"/>
    <col min="15385" max="15385" width="0" style="157" hidden="1" customWidth="1"/>
    <col min="15386" max="15386" width="2.28515625" style="157" customWidth="1"/>
    <col min="15387" max="15387" width="0.42578125" style="157" customWidth="1"/>
    <col min="15388" max="15388" width="4" style="157" customWidth="1"/>
    <col min="15389" max="15389" width="0.7109375" style="157" customWidth="1"/>
    <col min="15390" max="15390" width="1.5703125" style="157" customWidth="1"/>
    <col min="15391" max="15391" width="1.85546875" style="157" customWidth="1"/>
    <col min="15392" max="15392" width="7.85546875" style="157" customWidth="1"/>
    <col min="15393" max="15393" width="1" style="157" customWidth="1"/>
    <col min="15394" max="15395" width="0" style="157" hidden="1" customWidth="1"/>
    <col min="15396" max="15397" width="11.28515625" style="157" customWidth="1"/>
    <col min="15398" max="15398" width="0.28515625" style="157" customWidth="1"/>
    <col min="15399" max="15399" width="3" style="157" customWidth="1"/>
    <col min="15400" max="15400" width="1.85546875" style="157" customWidth="1"/>
    <col min="15401" max="15401" width="2.140625" style="157" customWidth="1"/>
    <col min="15402" max="15402" width="0.42578125" style="157" customWidth="1"/>
    <col min="15403" max="15403" width="0.7109375" style="157" customWidth="1"/>
    <col min="15404" max="15404" width="2.85546875" style="157" customWidth="1"/>
    <col min="15405" max="15405" width="0" style="157" hidden="1" customWidth="1"/>
    <col min="15406" max="15406" width="1.7109375" style="157" customWidth="1"/>
    <col min="15407" max="15616" width="9.140625" style="157"/>
    <col min="15617" max="15617" width="0.140625" style="157" customWidth="1"/>
    <col min="15618" max="15618" width="0.5703125" style="157" customWidth="1"/>
    <col min="15619" max="15620" width="0.42578125" style="157" customWidth="1"/>
    <col min="15621" max="15621" width="2.42578125" style="157" customWidth="1"/>
    <col min="15622" max="15622" width="0.42578125" style="157" customWidth="1"/>
    <col min="15623" max="15624" width="1.140625" style="157" customWidth="1"/>
    <col min="15625" max="15625" width="1.5703125" style="157" customWidth="1"/>
    <col min="15626" max="15626" width="11" style="157" customWidth="1"/>
    <col min="15627" max="15627" width="7.7109375" style="157" customWidth="1"/>
    <col min="15628" max="15628" width="0" style="157" hidden="1" customWidth="1"/>
    <col min="15629" max="15629" width="3.28515625" style="157" customWidth="1"/>
    <col min="15630" max="15630" width="1.85546875" style="157" customWidth="1"/>
    <col min="15631" max="15631" width="1.42578125" style="157" customWidth="1"/>
    <col min="15632" max="15632" width="6.140625" style="157" customWidth="1"/>
    <col min="15633" max="15633" width="1.140625" style="157" customWidth="1"/>
    <col min="15634" max="15634" width="3.85546875" style="157" customWidth="1"/>
    <col min="15635" max="15635" width="11.28515625" style="157" customWidth="1"/>
    <col min="15636" max="15636" width="0.7109375" style="157" customWidth="1"/>
    <col min="15637" max="15637" width="0.42578125" style="157" customWidth="1"/>
    <col min="15638" max="15639" width="0.140625" style="157" customWidth="1"/>
    <col min="15640" max="15640" width="0.42578125" style="157" customWidth="1"/>
    <col min="15641" max="15641" width="0" style="157" hidden="1" customWidth="1"/>
    <col min="15642" max="15642" width="2.28515625" style="157" customWidth="1"/>
    <col min="15643" max="15643" width="0.42578125" style="157" customWidth="1"/>
    <col min="15644" max="15644" width="4" style="157" customWidth="1"/>
    <col min="15645" max="15645" width="0.7109375" style="157" customWidth="1"/>
    <col min="15646" max="15646" width="1.5703125" style="157" customWidth="1"/>
    <col min="15647" max="15647" width="1.85546875" style="157" customWidth="1"/>
    <col min="15648" max="15648" width="7.85546875" style="157" customWidth="1"/>
    <col min="15649" max="15649" width="1" style="157" customWidth="1"/>
    <col min="15650" max="15651" width="0" style="157" hidden="1" customWidth="1"/>
    <col min="15652" max="15653" width="11.28515625" style="157" customWidth="1"/>
    <col min="15654" max="15654" width="0.28515625" style="157" customWidth="1"/>
    <col min="15655" max="15655" width="3" style="157" customWidth="1"/>
    <col min="15656" max="15656" width="1.85546875" style="157" customWidth="1"/>
    <col min="15657" max="15657" width="2.140625" style="157" customWidth="1"/>
    <col min="15658" max="15658" width="0.42578125" style="157" customWidth="1"/>
    <col min="15659" max="15659" width="0.7109375" style="157" customWidth="1"/>
    <col min="15660" max="15660" width="2.85546875" style="157" customWidth="1"/>
    <col min="15661" max="15661" width="0" style="157" hidden="1" customWidth="1"/>
    <col min="15662" max="15662" width="1.7109375" style="157" customWidth="1"/>
    <col min="15663" max="15872" width="9.140625" style="157"/>
    <col min="15873" max="15873" width="0.140625" style="157" customWidth="1"/>
    <col min="15874" max="15874" width="0.5703125" style="157" customWidth="1"/>
    <col min="15875" max="15876" width="0.42578125" style="157" customWidth="1"/>
    <col min="15877" max="15877" width="2.42578125" style="157" customWidth="1"/>
    <col min="15878" max="15878" width="0.42578125" style="157" customWidth="1"/>
    <col min="15879" max="15880" width="1.140625" style="157" customWidth="1"/>
    <col min="15881" max="15881" width="1.5703125" style="157" customWidth="1"/>
    <col min="15882" max="15882" width="11" style="157" customWidth="1"/>
    <col min="15883" max="15883" width="7.7109375" style="157" customWidth="1"/>
    <col min="15884" max="15884" width="0" style="157" hidden="1" customWidth="1"/>
    <col min="15885" max="15885" width="3.28515625" style="157" customWidth="1"/>
    <col min="15886" max="15886" width="1.85546875" style="157" customWidth="1"/>
    <col min="15887" max="15887" width="1.42578125" style="157" customWidth="1"/>
    <col min="15888" max="15888" width="6.140625" style="157" customWidth="1"/>
    <col min="15889" max="15889" width="1.140625" style="157" customWidth="1"/>
    <col min="15890" max="15890" width="3.85546875" style="157" customWidth="1"/>
    <col min="15891" max="15891" width="11.28515625" style="157" customWidth="1"/>
    <col min="15892" max="15892" width="0.7109375" style="157" customWidth="1"/>
    <col min="15893" max="15893" width="0.42578125" style="157" customWidth="1"/>
    <col min="15894" max="15895" width="0.140625" style="157" customWidth="1"/>
    <col min="15896" max="15896" width="0.42578125" style="157" customWidth="1"/>
    <col min="15897" max="15897" width="0" style="157" hidden="1" customWidth="1"/>
    <col min="15898" max="15898" width="2.28515625" style="157" customWidth="1"/>
    <col min="15899" max="15899" width="0.42578125" style="157" customWidth="1"/>
    <col min="15900" max="15900" width="4" style="157" customWidth="1"/>
    <col min="15901" max="15901" width="0.7109375" style="157" customWidth="1"/>
    <col min="15902" max="15902" width="1.5703125" style="157" customWidth="1"/>
    <col min="15903" max="15903" width="1.85546875" style="157" customWidth="1"/>
    <col min="15904" max="15904" width="7.85546875" style="157" customWidth="1"/>
    <col min="15905" max="15905" width="1" style="157" customWidth="1"/>
    <col min="15906" max="15907" width="0" style="157" hidden="1" customWidth="1"/>
    <col min="15908" max="15909" width="11.28515625" style="157" customWidth="1"/>
    <col min="15910" max="15910" width="0.28515625" style="157" customWidth="1"/>
    <col min="15911" max="15911" width="3" style="157" customWidth="1"/>
    <col min="15912" max="15912" width="1.85546875" style="157" customWidth="1"/>
    <col min="15913" max="15913" width="2.140625" style="157" customWidth="1"/>
    <col min="15914" max="15914" width="0.42578125" style="157" customWidth="1"/>
    <col min="15915" max="15915" width="0.7109375" style="157" customWidth="1"/>
    <col min="15916" max="15916" width="2.85546875" style="157" customWidth="1"/>
    <col min="15917" max="15917" width="0" style="157" hidden="1" customWidth="1"/>
    <col min="15918" max="15918" width="1.7109375" style="157" customWidth="1"/>
    <col min="15919" max="16128" width="9.140625" style="157"/>
    <col min="16129" max="16129" width="0.140625" style="157" customWidth="1"/>
    <col min="16130" max="16130" width="0.5703125" style="157" customWidth="1"/>
    <col min="16131" max="16132" width="0.42578125" style="157" customWidth="1"/>
    <col min="16133" max="16133" width="2.42578125" style="157" customWidth="1"/>
    <col min="16134" max="16134" width="0.42578125" style="157" customWidth="1"/>
    <col min="16135" max="16136" width="1.140625" style="157" customWidth="1"/>
    <col min="16137" max="16137" width="1.5703125" style="157" customWidth="1"/>
    <col min="16138" max="16138" width="11" style="157" customWidth="1"/>
    <col min="16139" max="16139" width="7.7109375" style="157" customWidth="1"/>
    <col min="16140" max="16140" width="0" style="157" hidden="1" customWidth="1"/>
    <col min="16141" max="16141" width="3.28515625" style="157" customWidth="1"/>
    <col min="16142" max="16142" width="1.85546875" style="157" customWidth="1"/>
    <col min="16143" max="16143" width="1.42578125" style="157" customWidth="1"/>
    <col min="16144" max="16144" width="6.140625" style="157" customWidth="1"/>
    <col min="16145" max="16145" width="1.140625" style="157" customWidth="1"/>
    <col min="16146" max="16146" width="3.85546875" style="157" customWidth="1"/>
    <col min="16147" max="16147" width="11.28515625" style="157" customWidth="1"/>
    <col min="16148" max="16148" width="0.7109375" style="157" customWidth="1"/>
    <col min="16149" max="16149" width="0.42578125" style="157" customWidth="1"/>
    <col min="16150" max="16151" width="0.140625" style="157" customWidth="1"/>
    <col min="16152" max="16152" width="0.42578125" style="157" customWidth="1"/>
    <col min="16153" max="16153" width="0" style="157" hidden="1" customWidth="1"/>
    <col min="16154" max="16154" width="2.28515625" style="157" customWidth="1"/>
    <col min="16155" max="16155" width="0.42578125" style="157" customWidth="1"/>
    <col min="16156" max="16156" width="4" style="157" customWidth="1"/>
    <col min="16157" max="16157" width="0.7109375" style="157" customWidth="1"/>
    <col min="16158" max="16158" width="1.5703125" style="157" customWidth="1"/>
    <col min="16159" max="16159" width="1.85546875" style="157" customWidth="1"/>
    <col min="16160" max="16160" width="7.85546875" style="157" customWidth="1"/>
    <col min="16161" max="16161" width="1" style="157" customWidth="1"/>
    <col min="16162" max="16163" width="0" style="157" hidden="1" customWidth="1"/>
    <col min="16164" max="16165" width="11.28515625" style="157" customWidth="1"/>
    <col min="16166" max="16166" width="0.28515625" style="157" customWidth="1"/>
    <col min="16167" max="16167" width="3" style="157" customWidth="1"/>
    <col min="16168" max="16168" width="1.85546875" style="157" customWidth="1"/>
    <col min="16169" max="16169" width="2.140625" style="157" customWidth="1"/>
    <col min="16170" max="16170" width="0.42578125" style="157" customWidth="1"/>
    <col min="16171" max="16171" width="0.7109375" style="157" customWidth="1"/>
    <col min="16172" max="16172" width="2.85546875" style="157" customWidth="1"/>
    <col min="16173" max="16173" width="0" style="157" hidden="1" customWidth="1"/>
    <col min="16174" max="16174" width="1.7109375" style="157" customWidth="1"/>
    <col min="16175" max="16384" width="9.140625" style="157"/>
  </cols>
  <sheetData>
    <row r="1" spans="2:44" ht="2.65" customHeight="1" x14ac:dyDescent="0.25"/>
    <row r="2" spans="2:44" ht="12" customHeight="1" x14ac:dyDescent="0.25">
      <c r="I2" s="316"/>
      <c r="J2" s="316"/>
      <c r="AM2" s="451" t="s">
        <v>1477</v>
      </c>
      <c r="AN2" s="451"/>
      <c r="AO2" s="451"/>
      <c r="AP2" s="451"/>
      <c r="AQ2" s="451"/>
      <c r="AR2" s="451"/>
    </row>
    <row r="3" spans="2:44" ht="23.85" customHeight="1" x14ac:dyDescent="0.25">
      <c r="I3" s="316"/>
      <c r="J3" s="316"/>
      <c r="M3" s="442" t="s">
        <v>1</v>
      </c>
      <c r="N3" s="316"/>
      <c r="O3" s="316"/>
      <c r="P3" s="316"/>
      <c r="Q3" s="316"/>
      <c r="R3" s="316"/>
      <c r="S3" s="316"/>
      <c r="T3" s="316"/>
      <c r="U3" s="316"/>
      <c r="V3" s="316"/>
      <c r="W3" s="316"/>
      <c r="X3" s="316"/>
      <c r="Y3" s="316"/>
      <c r="Z3" s="316"/>
      <c r="AA3" s="316"/>
      <c r="AB3" s="316"/>
      <c r="AC3" s="316"/>
      <c r="AD3" s="316"/>
      <c r="AE3" s="316"/>
      <c r="AF3" s="316"/>
      <c r="AG3" s="316"/>
      <c r="AH3" s="316"/>
      <c r="AI3" s="316"/>
    </row>
    <row r="4" spans="2:44" ht="18.399999999999999" customHeight="1" x14ac:dyDescent="0.25">
      <c r="I4" s="316"/>
      <c r="J4" s="316"/>
      <c r="M4" s="443" t="s">
        <v>1342</v>
      </c>
      <c r="N4" s="316"/>
      <c r="O4" s="316"/>
      <c r="P4" s="316"/>
      <c r="Q4" s="316"/>
      <c r="R4" s="316"/>
      <c r="S4" s="316"/>
      <c r="T4" s="316"/>
      <c r="U4" s="316"/>
      <c r="V4" s="316"/>
      <c r="W4" s="316"/>
      <c r="X4" s="316"/>
      <c r="Y4" s="316"/>
      <c r="Z4" s="316"/>
      <c r="AA4" s="316"/>
      <c r="AB4" s="316"/>
      <c r="AC4" s="316"/>
      <c r="AD4" s="316"/>
      <c r="AE4" s="316"/>
      <c r="AF4" s="316"/>
      <c r="AG4" s="316"/>
      <c r="AH4" s="316"/>
      <c r="AI4" s="316"/>
    </row>
    <row r="5" spans="2:44" ht="409.6" hidden="1" customHeight="1" x14ac:dyDescent="0.25">
      <c r="I5" s="316"/>
      <c r="J5" s="316"/>
    </row>
    <row r="6" spans="2:44" ht="11.45" customHeight="1" x14ac:dyDescent="0.25">
      <c r="I6" s="316"/>
      <c r="J6" s="316"/>
      <c r="L6" s="444"/>
      <c r="M6" s="316"/>
      <c r="N6" s="316"/>
      <c r="O6" s="316"/>
      <c r="P6" s="316"/>
      <c r="Q6" s="316"/>
      <c r="R6" s="316"/>
      <c r="S6" s="316"/>
      <c r="T6" s="316"/>
      <c r="U6" s="316"/>
      <c r="V6" s="316"/>
      <c r="W6" s="316"/>
      <c r="X6" s="316"/>
      <c r="Y6" s="316"/>
      <c r="Z6" s="316"/>
      <c r="AA6" s="316"/>
      <c r="AB6" s="316"/>
      <c r="AC6" s="316"/>
      <c r="AD6" s="316"/>
      <c r="AE6" s="316"/>
      <c r="AF6" s="316"/>
      <c r="AG6" s="316"/>
    </row>
    <row r="7" spans="2:44" ht="0.95" customHeight="1" x14ac:dyDescent="0.25">
      <c r="I7" s="316"/>
      <c r="J7" s="316"/>
    </row>
    <row r="8" spans="2:44" ht="10.9" customHeight="1" x14ac:dyDescent="0.25">
      <c r="I8" s="316"/>
      <c r="J8" s="316"/>
      <c r="M8" s="445" t="s">
        <v>1343</v>
      </c>
      <c r="N8" s="316"/>
      <c r="O8" s="316"/>
      <c r="P8" s="316"/>
      <c r="Q8" s="316"/>
      <c r="R8" s="316"/>
      <c r="S8" s="316"/>
      <c r="T8" s="316"/>
      <c r="U8" s="316"/>
      <c r="V8" s="316"/>
      <c r="W8" s="316"/>
      <c r="X8" s="316"/>
      <c r="Y8" s="316"/>
      <c r="Z8" s="316"/>
      <c r="AA8" s="316"/>
      <c r="AB8" s="316"/>
      <c r="AC8" s="316"/>
      <c r="AD8" s="316"/>
      <c r="AE8" s="316"/>
      <c r="AF8" s="316"/>
      <c r="AG8" s="316"/>
      <c r="AH8" s="316"/>
      <c r="AI8" s="316"/>
    </row>
    <row r="9" spans="2:44" x14ac:dyDescent="0.25">
      <c r="M9" s="316"/>
      <c r="N9" s="316"/>
      <c r="O9" s="316"/>
      <c r="P9" s="316"/>
      <c r="Q9" s="316"/>
      <c r="R9" s="316"/>
      <c r="S9" s="316"/>
      <c r="T9" s="316"/>
      <c r="U9" s="316"/>
      <c r="V9" s="316"/>
      <c r="W9" s="316"/>
      <c r="X9" s="316"/>
      <c r="Y9" s="316"/>
      <c r="Z9" s="316"/>
      <c r="AA9" s="316"/>
      <c r="AB9" s="316"/>
      <c r="AC9" s="316"/>
      <c r="AD9" s="316"/>
      <c r="AE9" s="316"/>
      <c r="AF9" s="316"/>
      <c r="AG9" s="316"/>
      <c r="AH9" s="316"/>
      <c r="AI9" s="316"/>
    </row>
    <row r="10" spans="2:44" ht="3.2" customHeight="1" thickBot="1" x14ac:dyDescent="0.3"/>
    <row r="11" spans="2:44" ht="2.1" customHeight="1" x14ac:dyDescent="0.25">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row>
    <row r="12" spans="2:44" ht="3.4" customHeight="1" x14ac:dyDescent="0.25"/>
    <row r="13" spans="2:44" ht="3.2" customHeight="1" x14ac:dyDescent="0.25"/>
    <row r="14" spans="2:44" x14ac:dyDescent="0.25">
      <c r="E14" s="443" t="s">
        <v>1344</v>
      </c>
      <c r="F14" s="443"/>
      <c r="G14" s="443"/>
      <c r="H14" s="443"/>
      <c r="I14" s="443"/>
      <c r="J14" s="443"/>
      <c r="K14" s="443"/>
      <c r="L14" s="443"/>
      <c r="M14" s="443"/>
      <c r="N14" s="443"/>
      <c r="O14" s="443"/>
      <c r="P14" s="443"/>
      <c r="Q14" s="443"/>
      <c r="R14" s="443"/>
      <c r="S14" s="443"/>
      <c r="U14" s="446"/>
      <c r="V14" s="447"/>
      <c r="W14" s="448"/>
      <c r="X14" s="316"/>
      <c r="Y14" s="316"/>
      <c r="Z14" s="449" t="s">
        <v>1345</v>
      </c>
      <c r="AA14" s="450"/>
      <c r="AB14" s="450"/>
      <c r="AC14" s="450"/>
      <c r="AD14" s="450"/>
      <c r="AE14" s="450"/>
      <c r="AF14" s="450"/>
      <c r="AG14" s="450"/>
      <c r="AH14" s="450"/>
      <c r="AI14" s="450"/>
      <c r="AJ14" s="450"/>
      <c r="AK14" s="450"/>
      <c r="AL14" s="450"/>
      <c r="AM14" s="450"/>
      <c r="AN14" s="450"/>
      <c r="AO14" s="450"/>
      <c r="AP14" s="450"/>
      <c r="AQ14" s="450"/>
      <c r="AR14" s="447"/>
    </row>
    <row r="15" spans="2:44" x14ac:dyDescent="0.25">
      <c r="C15" s="448"/>
      <c r="D15" s="453"/>
      <c r="E15" s="453" t="s">
        <v>1346</v>
      </c>
      <c r="F15" s="316"/>
      <c r="G15" s="316"/>
      <c r="H15" s="316"/>
      <c r="I15" s="316"/>
      <c r="J15" s="316"/>
      <c r="K15" s="316"/>
      <c r="L15" s="316"/>
      <c r="M15" s="316"/>
      <c r="N15" s="316"/>
      <c r="O15" s="316"/>
      <c r="P15" s="256" t="s">
        <v>1297</v>
      </c>
      <c r="Q15" s="257"/>
      <c r="R15" s="257"/>
      <c r="S15" s="256" t="s">
        <v>1296</v>
      </c>
      <c r="U15" s="316"/>
      <c r="V15" s="316"/>
      <c r="W15" s="316"/>
      <c r="X15" s="316"/>
      <c r="Y15" s="316"/>
      <c r="Z15" s="460" t="s">
        <v>1347</v>
      </c>
      <c r="AA15" s="460"/>
      <c r="AB15" s="460"/>
      <c r="AC15" s="460"/>
      <c r="AD15" s="460"/>
      <c r="AE15" s="460"/>
      <c r="AF15" s="460"/>
      <c r="AG15" s="460"/>
      <c r="AH15" s="460"/>
      <c r="AI15" s="460"/>
      <c r="AJ15" s="460"/>
      <c r="AK15" s="256" t="s">
        <v>1297</v>
      </c>
      <c r="AM15" s="452" t="s">
        <v>1296</v>
      </c>
      <c r="AN15" s="452"/>
      <c r="AO15" s="452"/>
      <c r="AP15" s="452"/>
      <c r="AQ15" s="452"/>
      <c r="AR15" s="452"/>
    </row>
    <row r="16" spans="2:44" ht="12.75" customHeight="1" x14ac:dyDescent="0.25">
      <c r="C16" s="316"/>
      <c r="D16" s="316"/>
      <c r="E16" s="316"/>
      <c r="F16" s="316"/>
      <c r="G16" s="316"/>
      <c r="H16" s="316"/>
      <c r="I16" s="316"/>
      <c r="J16" s="316"/>
      <c r="K16" s="316"/>
      <c r="L16" s="316"/>
      <c r="M16" s="316"/>
      <c r="N16" s="316"/>
      <c r="O16" s="316"/>
      <c r="U16" s="316"/>
      <c r="V16" s="316"/>
      <c r="W16" s="453"/>
      <c r="X16" s="316"/>
      <c r="Y16" s="316"/>
      <c r="Z16" s="454"/>
      <c r="AA16" s="316"/>
    </row>
    <row r="17" spans="3:44" x14ac:dyDescent="0.25">
      <c r="C17" s="316"/>
      <c r="D17" s="453"/>
      <c r="E17" s="258"/>
      <c r="F17" s="455" t="s">
        <v>1348</v>
      </c>
      <c r="G17" s="316"/>
      <c r="H17" s="316"/>
      <c r="I17" s="316"/>
      <c r="J17" s="316"/>
      <c r="K17" s="316"/>
      <c r="L17" s="316"/>
      <c r="M17" s="316"/>
      <c r="N17" s="316"/>
      <c r="O17" s="316"/>
      <c r="P17" s="456" t="s">
        <v>1349</v>
      </c>
      <c r="Q17" s="316"/>
      <c r="R17" s="316"/>
      <c r="S17" s="259" t="s">
        <v>1350</v>
      </c>
      <c r="U17" s="316"/>
      <c r="V17" s="316"/>
      <c r="W17" s="316"/>
      <c r="X17" s="316"/>
      <c r="Y17" s="316"/>
      <c r="Z17" s="316"/>
      <c r="AA17" s="316"/>
      <c r="AB17" s="457" t="s">
        <v>1351</v>
      </c>
      <c r="AC17" s="457"/>
      <c r="AD17" s="457"/>
      <c r="AE17" s="457"/>
      <c r="AF17" s="457"/>
      <c r="AG17" s="457"/>
      <c r="AH17" s="457"/>
      <c r="AI17" s="457"/>
      <c r="AJ17" s="457"/>
      <c r="AK17" s="260" t="s">
        <v>1352</v>
      </c>
      <c r="AM17" s="458" t="s">
        <v>1353</v>
      </c>
      <c r="AN17" s="458"/>
      <c r="AO17" s="458"/>
      <c r="AP17" s="458"/>
      <c r="AQ17" s="458"/>
      <c r="AR17" s="458"/>
    </row>
    <row r="18" spans="3:44" hidden="1" x14ac:dyDescent="0.25">
      <c r="C18" s="316"/>
      <c r="D18" s="316"/>
      <c r="U18" s="316"/>
      <c r="V18" s="316"/>
      <c r="W18" s="316"/>
      <c r="X18" s="316"/>
      <c r="Y18" s="316"/>
      <c r="Z18" s="459"/>
      <c r="AA18" s="316"/>
      <c r="AB18" s="456" t="s">
        <v>1354</v>
      </c>
      <c r="AC18" s="316"/>
      <c r="AD18" s="461" t="s">
        <v>1355</v>
      </c>
      <c r="AE18" s="316"/>
      <c r="AF18" s="316"/>
      <c r="AG18" s="316"/>
      <c r="AH18" s="316"/>
      <c r="AI18" s="316"/>
      <c r="AJ18" s="316"/>
      <c r="AK18" s="456" t="s">
        <v>1356</v>
      </c>
      <c r="AL18" s="316"/>
      <c r="AM18" s="456" t="s">
        <v>1357</v>
      </c>
      <c r="AN18" s="316"/>
      <c r="AO18" s="316"/>
      <c r="AP18" s="316"/>
      <c r="AQ18" s="316"/>
      <c r="AR18" s="316"/>
    </row>
    <row r="19" spans="3:44" ht="16.5" customHeight="1" x14ac:dyDescent="0.25">
      <c r="C19" s="316"/>
      <c r="D19" s="316"/>
      <c r="E19" s="261"/>
      <c r="F19" s="456" t="s">
        <v>1358</v>
      </c>
      <c r="G19" s="316"/>
      <c r="H19" s="316"/>
      <c r="I19" s="316"/>
      <c r="J19" s="461" t="s">
        <v>1359</v>
      </c>
      <c r="K19" s="316"/>
      <c r="L19" s="316"/>
      <c r="M19" s="316"/>
      <c r="N19" s="316"/>
      <c r="O19" s="316"/>
      <c r="P19" s="456" t="s">
        <v>1360</v>
      </c>
      <c r="Q19" s="316"/>
      <c r="R19" s="316"/>
      <c r="S19" s="260" t="s">
        <v>1361</v>
      </c>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row>
    <row r="20" spans="3:44" ht="1.5" customHeight="1" x14ac:dyDescent="0.25">
      <c r="C20" s="316"/>
      <c r="D20" s="316"/>
      <c r="U20" s="316"/>
      <c r="V20" s="316"/>
      <c r="W20" s="316"/>
      <c r="X20" s="316"/>
      <c r="Y20" s="316"/>
      <c r="Z20" s="459"/>
      <c r="AA20" s="316"/>
      <c r="AB20" s="456" t="s">
        <v>1362</v>
      </c>
      <c r="AC20" s="316"/>
      <c r="AD20" s="461" t="s">
        <v>1363</v>
      </c>
      <c r="AE20" s="316"/>
      <c r="AF20" s="316"/>
      <c r="AG20" s="316"/>
      <c r="AH20" s="316"/>
      <c r="AI20" s="316"/>
      <c r="AJ20" s="316"/>
      <c r="AK20" s="456" t="s">
        <v>1364</v>
      </c>
      <c r="AL20" s="316"/>
      <c r="AM20" s="456" t="s">
        <v>1365</v>
      </c>
      <c r="AN20" s="316"/>
      <c r="AO20" s="316"/>
      <c r="AP20" s="316"/>
      <c r="AQ20" s="316"/>
      <c r="AR20" s="316"/>
    </row>
    <row r="21" spans="3:44" ht="15.75" customHeight="1" x14ac:dyDescent="0.25">
      <c r="C21" s="316"/>
      <c r="D21" s="316"/>
      <c r="E21" s="261"/>
      <c r="F21" s="456" t="s">
        <v>1366</v>
      </c>
      <c r="G21" s="316"/>
      <c r="H21" s="316"/>
      <c r="I21" s="316"/>
      <c r="J21" s="461" t="s">
        <v>1367</v>
      </c>
      <c r="K21" s="316"/>
      <c r="L21" s="316"/>
      <c r="M21" s="316"/>
      <c r="N21" s="316"/>
      <c r="O21" s="316"/>
      <c r="P21" s="456" t="s">
        <v>1368</v>
      </c>
      <c r="Q21" s="316"/>
      <c r="R21" s="316"/>
      <c r="S21" s="260" t="s">
        <v>1369</v>
      </c>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row>
    <row r="22" spans="3:44" ht="18.75" customHeight="1" x14ac:dyDescent="0.25">
      <c r="C22" s="316"/>
      <c r="D22" s="453"/>
      <c r="E22" s="454"/>
      <c r="F22" s="455" t="s">
        <v>1370</v>
      </c>
      <c r="G22" s="316"/>
      <c r="H22" s="316"/>
      <c r="I22" s="316"/>
      <c r="J22" s="316"/>
      <c r="K22" s="316"/>
      <c r="L22" s="316"/>
      <c r="M22" s="316"/>
      <c r="N22" s="316"/>
      <c r="O22" s="316"/>
      <c r="P22" s="456" t="s">
        <v>1371</v>
      </c>
      <c r="Q22" s="316"/>
      <c r="R22" s="316"/>
      <c r="S22" s="458" t="s">
        <v>1372</v>
      </c>
      <c r="U22" s="316"/>
      <c r="V22" s="316"/>
      <c r="W22" s="316"/>
      <c r="X22" s="316"/>
      <c r="Y22" s="316"/>
      <c r="Z22" s="459"/>
      <c r="AA22" s="316"/>
      <c r="AB22" s="456" t="s">
        <v>1373</v>
      </c>
      <c r="AC22" s="316"/>
      <c r="AD22" s="461" t="s">
        <v>1374</v>
      </c>
      <c r="AE22" s="316"/>
      <c r="AF22" s="316"/>
      <c r="AG22" s="316"/>
      <c r="AH22" s="316"/>
      <c r="AI22" s="316"/>
      <c r="AJ22" s="316"/>
      <c r="AK22" s="456" t="s">
        <v>1375</v>
      </c>
      <c r="AL22" s="316"/>
      <c r="AM22" s="456" t="s">
        <v>1376</v>
      </c>
      <c r="AN22" s="316"/>
      <c r="AO22" s="316"/>
      <c r="AP22" s="316"/>
      <c r="AQ22" s="316"/>
      <c r="AR22" s="316"/>
    </row>
    <row r="23" spans="3:44" ht="8.25" customHeight="1" x14ac:dyDescent="0.25">
      <c r="C23" s="316"/>
      <c r="D23" s="316"/>
      <c r="E23" s="316"/>
      <c r="F23" s="316"/>
      <c r="G23" s="316"/>
      <c r="H23" s="316"/>
      <c r="I23" s="316"/>
      <c r="J23" s="316"/>
      <c r="K23" s="316"/>
      <c r="L23" s="316"/>
      <c r="M23" s="316"/>
      <c r="N23" s="316"/>
      <c r="O23" s="316"/>
      <c r="P23" s="316"/>
      <c r="Q23" s="316"/>
      <c r="R23" s="316"/>
      <c r="S23" s="316"/>
      <c r="U23" s="316"/>
      <c r="V23" s="316"/>
      <c r="W23" s="316"/>
      <c r="X23" s="316"/>
      <c r="Y23" s="316"/>
      <c r="Z23" s="459"/>
      <c r="AA23" s="316"/>
      <c r="AB23" s="456" t="s">
        <v>1377</v>
      </c>
      <c r="AC23" s="316"/>
      <c r="AD23" s="461" t="s">
        <v>1378</v>
      </c>
      <c r="AE23" s="316"/>
      <c r="AF23" s="316"/>
      <c r="AG23" s="316"/>
      <c r="AH23" s="316"/>
      <c r="AI23" s="316"/>
      <c r="AJ23" s="316"/>
      <c r="AK23" s="456" t="s">
        <v>1379</v>
      </c>
      <c r="AL23" s="316"/>
      <c r="AM23" s="456" t="s">
        <v>1380</v>
      </c>
      <c r="AN23" s="316"/>
      <c r="AO23" s="316"/>
      <c r="AP23" s="316"/>
      <c r="AQ23" s="316"/>
      <c r="AR23" s="316"/>
    </row>
    <row r="24" spans="3:44" x14ac:dyDescent="0.25">
      <c r="C24" s="316"/>
      <c r="D24" s="316"/>
      <c r="E24" s="459"/>
      <c r="F24" s="456" t="s">
        <v>1381</v>
      </c>
      <c r="G24" s="316"/>
      <c r="H24" s="316"/>
      <c r="I24" s="316"/>
      <c r="J24" s="461" t="s">
        <v>1382</v>
      </c>
      <c r="K24" s="316"/>
      <c r="L24" s="316"/>
      <c r="M24" s="316"/>
      <c r="N24" s="316"/>
      <c r="O24" s="316"/>
      <c r="P24" s="456" t="s">
        <v>1383</v>
      </c>
      <c r="Q24" s="316"/>
      <c r="R24" s="316"/>
      <c r="S24" s="456" t="s">
        <v>1384</v>
      </c>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row>
    <row r="25" spans="3:44" ht="3.75" customHeight="1" x14ac:dyDescent="0.25">
      <c r="C25" s="316"/>
      <c r="D25" s="316"/>
      <c r="E25" s="316"/>
      <c r="F25" s="316"/>
      <c r="G25" s="316"/>
      <c r="H25" s="316"/>
      <c r="I25" s="316"/>
      <c r="J25" s="316"/>
      <c r="K25" s="316"/>
      <c r="L25" s="316"/>
      <c r="M25" s="316"/>
      <c r="N25" s="316"/>
      <c r="O25" s="316"/>
      <c r="P25" s="316"/>
      <c r="Q25" s="316"/>
      <c r="R25" s="316"/>
      <c r="S25" s="316"/>
      <c r="U25" s="316"/>
      <c r="V25" s="316"/>
      <c r="W25" s="316"/>
      <c r="X25" s="316"/>
      <c r="Y25" s="316"/>
      <c r="Z25" s="459"/>
      <c r="AA25" s="316"/>
      <c r="AB25" s="456" t="s">
        <v>1385</v>
      </c>
      <c r="AC25" s="316"/>
      <c r="AD25" s="461" t="s">
        <v>1386</v>
      </c>
      <c r="AE25" s="316"/>
      <c r="AF25" s="316"/>
      <c r="AG25" s="316"/>
      <c r="AH25" s="316"/>
      <c r="AI25" s="316"/>
      <c r="AJ25" s="316"/>
      <c r="AK25" s="456" t="s">
        <v>1387</v>
      </c>
      <c r="AL25" s="316"/>
      <c r="AM25" s="456" t="s">
        <v>1388</v>
      </c>
      <c r="AN25" s="316"/>
      <c r="AO25" s="316"/>
      <c r="AP25" s="316"/>
      <c r="AQ25" s="316"/>
      <c r="AR25" s="316"/>
    </row>
    <row r="26" spans="3:44" ht="15" customHeight="1" x14ac:dyDescent="0.25">
      <c r="C26" s="316"/>
      <c r="D26" s="316"/>
      <c r="E26" s="459"/>
      <c r="F26" s="456" t="s">
        <v>1389</v>
      </c>
      <c r="G26" s="316"/>
      <c r="H26" s="316"/>
      <c r="I26" s="316"/>
      <c r="J26" s="461" t="s">
        <v>1390</v>
      </c>
      <c r="K26" s="316"/>
      <c r="L26" s="316"/>
      <c r="M26" s="316"/>
      <c r="N26" s="316"/>
      <c r="O26" s="316"/>
      <c r="P26" s="456" t="s">
        <v>1391</v>
      </c>
      <c r="Q26" s="316"/>
      <c r="R26" s="316"/>
      <c r="S26" s="456" t="s">
        <v>1392</v>
      </c>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row>
    <row r="27" spans="3:44" ht="1.5" customHeight="1" x14ac:dyDescent="0.25">
      <c r="C27" s="316"/>
      <c r="D27" s="316"/>
      <c r="E27" s="316"/>
      <c r="F27" s="316"/>
      <c r="G27" s="316"/>
      <c r="H27" s="316"/>
      <c r="I27" s="316"/>
      <c r="J27" s="316"/>
      <c r="K27" s="316"/>
      <c r="L27" s="316"/>
      <c r="M27" s="316"/>
      <c r="N27" s="316"/>
      <c r="O27" s="316"/>
      <c r="P27" s="316"/>
      <c r="Q27" s="316"/>
      <c r="R27" s="316"/>
      <c r="S27" s="316"/>
      <c r="U27" s="316"/>
      <c r="V27" s="316"/>
      <c r="W27" s="316"/>
      <c r="X27" s="316"/>
      <c r="Y27" s="316"/>
      <c r="Z27" s="459"/>
      <c r="AA27" s="316"/>
      <c r="AB27" s="456" t="s">
        <v>1393</v>
      </c>
      <c r="AC27" s="316"/>
      <c r="AD27" s="461" t="s">
        <v>1394</v>
      </c>
      <c r="AE27" s="316"/>
      <c r="AF27" s="316"/>
      <c r="AG27" s="316"/>
      <c r="AH27" s="316"/>
      <c r="AI27" s="316"/>
      <c r="AJ27" s="316"/>
      <c r="AK27" s="456" t="s">
        <v>1395</v>
      </c>
      <c r="AL27" s="316"/>
      <c r="AM27" s="456" t="s">
        <v>1396</v>
      </c>
      <c r="AN27" s="316"/>
      <c r="AO27" s="316"/>
      <c r="AP27" s="316"/>
      <c r="AQ27" s="316"/>
      <c r="AR27" s="316"/>
    </row>
    <row r="28" spans="3:44" ht="16.5" customHeight="1" thickBot="1" x14ac:dyDescent="0.3">
      <c r="C28" s="316"/>
      <c r="D28" s="453"/>
      <c r="E28" s="454"/>
      <c r="F28" s="455" t="s">
        <v>1397</v>
      </c>
      <c r="G28" s="316"/>
      <c r="H28" s="316"/>
      <c r="I28" s="316"/>
      <c r="J28" s="316"/>
      <c r="K28" s="316"/>
      <c r="L28" s="316"/>
      <c r="M28" s="316"/>
      <c r="N28" s="316"/>
      <c r="O28" s="316"/>
      <c r="P28" s="456" t="s">
        <v>1398</v>
      </c>
      <c r="Q28" s="316"/>
      <c r="R28" s="316"/>
      <c r="S28" s="458" t="s">
        <v>1399</v>
      </c>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row>
    <row r="29" spans="3:44" x14ac:dyDescent="0.25">
      <c r="C29" s="316"/>
      <c r="D29" s="316"/>
      <c r="E29" s="316"/>
      <c r="F29" s="316"/>
      <c r="G29" s="316"/>
      <c r="H29" s="316"/>
      <c r="I29" s="316"/>
      <c r="J29" s="316"/>
      <c r="K29" s="316"/>
      <c r="L29" s="316"/>
      <c r="M29" s="316"/>
      <c r="N29" s="316"/>
      <c r="O29" s="316"/>
      <c r="P29" s="316"/>
      <c r="Q29" s="316"/>
      <c r="R29" s="316"/>
      <c r="S29" s="316"/>
      <c r="U29" s="316"/>
      <c r="V29" s="316"/>
      <c r="W29" s="453"/>
      <c r="X29" s="316"/>
      <c r="Y29" s="316"/>
      <c r="Z29" s="454"/>
      <c r="AA29" s="316"/>
      <c r="AB29" s="316"/>
      <c r="AC29" s="316"/>
      <c r="AD29" s="459" t="s">
        <v>1400</v>
      </c>
      <c r="AE29" s="316"/>
      <c r="AF29" s="316"/>
      <c r="AG29" s="316"/>
      <c r="AH29" s="316"/>
      <c r="AI29" s="316"/>
      <c r="AJ29" s="316"/>
      <c r="AK29" s="462" t="s">
        <v>1352</v>
      </c>
      <c r="AL29" s="463"/>
      <c r="AM29" s="462" t="s">
        <v>1353</v>
      </c>
      <c r="AN29" s="463"/>
      <c r="AO29" s="463"/>
      <c r="AP29" s="463"/>
      <c r="AQ29" s="463"/>
      <c r="AR29" s="463"/>
    </row>
    <row r="30" spans="3:44" ht="16.5" customHeight="1" x14ac:dyDescent="0.25">
      <c r="C30" s="316"/>
      <c r="D30" s="316"/>
      <c r="E30" s="261"/>
      <c r="F30" s="456" t="s">
        <v>1401</v>
      </c>
      <c r="G30" s="316"/>
      <c r="H30" s="316"/>
      <c r="I30" s="316"/>
      <c r="J30" s="461" t="s">
        <v>1402</v>
      </c>
      <c r="K30" s="316"/>
      <c r="L30" s="316"/>
      <c r="M30" s="316"/>
      <c r="N30" s="316"/>
      <c r="O30" s="316"/>
      <c r="P30" s="456" t="s">
        <v>1398</v>
      </c>
      <c r="Q30" s="316"/>
      <c r="R30" s="316"/>
      <c r="S30" s="260" t="s">
        <v>1399</v>
      </c>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row>
    <row r="31" spans="3:44" ht="15.75" thickBot="1" x14ac:dyDescent="0.3">
      <c r="C31" s="316"/>
      <c r="D31" s="453"/>
      <c r="E31" s="454"/>
      <c r="F31" s="455" t="s">
        <v>1403</v>
      </c>
      <c r="G31" s="316"/>
      <c r="H31" s="316"/>
      <c r="I31" s="316"/>
      <c r="J31" s="316"/>
      <c r="K31" s="316"/>
      <c r="L31" s="316"/>
      <c r="M31" s="316"/>
      <c r="N31" s="316"/>
      <c r="O31" s="316"/>
      <c r="P31" s="456" t="s">
        <v>1404</v>
      </c>
      <c r="Q31" s="316"/>
      <c r="R31" s="316"/>
      <c r="S31" s="458" t="s">
        <v>1405</v>
      </c>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row>
    <row r="32" spans="3:44" x14ac:dyDescent="0.25">
      <c r="C32" s="316"/>
      <c r="D32" s="316"/>
      <c r="E32" s="316"/>
      <c r="F32" s="316"/>
      <c r="G32" s="316"/>
      <c r="H32" s="316"/>
      <c r="I32" s="316"/>
      <c r="J32" s="316"/>
      <c r="K32" s="316"/>
      <c r="L32" s="316"/>
      <c r="M32" s="316"/>
      <c r="N32" s="316"/>
      <c r="O32" s="316"/>
      <c r="P32" s="316"/>
      <c r="Q32" s="316"/>
      <c r="R32" s="316"/>
      <c r="S32" s="316"/>
      <c r="U32" s="448"/>
      <c r="V32" s="316"/>
      <c r="W32" s="453"/>
      <c r="X32" s="316"/>
      <c r="Y32" s="316"/>
      <c r="Z32" s="454"/>
      <c r="AA32" s="316"/>
      <c r="AB32" s="316"/>
      <c r="AC32" s="316"/>
      <c r="AD32" s="459" t="s">
        <v>1406</v>
      </c>
      <c r="AE32" s="316"/>
      <c r="AF32" s="316"/>
      <c r="AG32" s="316"/>
      <c r="AH32" s="316"/>
      <c r="AI32" s="316"/>
      <c r="AJ32" s="316"/>
      <c r="AK32" s="462" t="s">
        <v>1352</v>
      </c>
      <c r="AL32" s="463"/>
      <c r="AM32" s="462" t="s">
        <v>1353</v>
      </c>
      <c r="AN32" s="463"/>
      <c r="AO32" s="463"/>
      <c r="AP32" s="463"/>
      <c r="AQ32" s="463"/>
      <c r="AR32" s="463"/>
    </row>
    <row r="33" spans="3:44" ht="15.75" customHeight="1" thickBot="1" x14ac:dyDescent="0.3">
      <c r="C33" s="316"/>
      <c r="D33" s="316"/>
      <c r="E33" s="261"/>
      <c r="F33" s="456" t="s">
        <v>1407</v>
      </c>
      <c r="G33" s="316"/>
      <c r="H33" s="316"/>
      <c r="I33" s="316"/>
      <c r="J33" s="461" t="s">
        <v>1408</v>
      </c>
      <c r="K33" s="316"/>
      <c r="L33" s="316"/>
      <c r="M33" s="316"/>
      <c r="N33" s="316"/>
      <c r="O33" s="316"/>
      <c r="P33" s="456" t="s">
        <v>1404</v>
      </c>
      <c r="Q33" s="316"/>
      <c r="R33" s="316"/>
      <c r="S33" s="260" t="s">
        <v>1405</v>
      </c>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row>
    <row r="34" spans="3:44" x14ac:dyDescent="0.25">
      <c r="C34" s="316"/>
      <c r="D34" s="453"/>
      <c r="E34" s="454"/>
      <c r="F34" s="316"/>
      <c r="G34" s="316"/>
      <c r="H34" s="316"/>
      <c r="I34" s="316"/>
      <c r="J34" s="459" t="s">
        <v>1409</v>
      </c>
      <c r="K34" s="316"/>
      <c r="L34" s="316"/>
      <c r="M34" s="316"/>
      <c r="N34" s="316"/>
      <c r="O34" s="316"/>
      <c r="P34" s="462" t="s">
        <v>1410</v>
      </c>
      <c r="Q34" s="463"/>
      <c r="R34" s="463"/>
      <c r="S34" s="462" t="s">
        <v>1411</v>
      </c>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row>
    <row r="35" spans="3:44" hidden="1" x14ac:dyDescent="0.25">
      <c r="C35" s="316"/>
      <c r="D35" s="316"/>
      <c r="E35" s="316"/>
      <c r="F35" s="316"/>
      <c r="G35" s="316"/>
      <c r="H35" s="316"/>
      <c r="I35" s="316"/>
      <c r="J35" s="316"/>
      <c r="K35" s="316"/>
      <c r="L35" s="316"/>
      <c r="M35" s="316"/>
      <c r="N35" s="316"/>
      <c r="O35" s="316"/>
      <c r="P35" s="316"/>
      <c r="Q35" s="316"/>
      <c r="R35" s="316"/>
      <c r="S35" s="316"/>
    </row>
    <row r="36" spans="3:44" x14ac:dyDescent="0.25">
      <c r="C36" s="316"/>
      <c r="D36" s="316"/>
      <c r="E36" s="316"/>
      <c r="F36" s="316"/>
      <c r="G36" s="316"/>
      <c r="H36" s="316"/>
      <c r="I36" s="316"/>
      <c r="J36" s="316"/>
      <c r="K36" s="316"/>
      <c r="L36" s="316"/>
      <c r="M36" s="316"/>
      <c r="N36" s="316"/>
      <c r="O36" s="316"/>
      <c r="P36" s="316"/>
      <c r="Q36" s="316"/>
      <c r="R36" s="316"/>
      <c r="S36" s="316"/>
    </row>
    <row r="37" spans="3:44" x14ac:dyDescent="0.25">
      <c r="C37" s="316"/>
      <c r="D37" s="316"/>
      <c r="E37" s="316"/>
      <c r="F37" s="316"/>
      <c r="G37" s="316"/>
      <c r="H37" s="316"/>
      <c r="I37" s="316"/>
      <c r="J37" s="316"/>
      <c r="K37" s="316"/>
      <c r="L37" s="316"/>
      <c r="M37" s="316"/>
      <c r="N37" s="316"/>
      <c r="O37" s="316"/>
      <c r="P37" s="316"/>
      <c r="Q37" s="316"/>
      <c r="R37" s="316"/>
      <c r="S37" s="316"/>
      <c r="V37" s="446"/>
      <c r="W37" s="447"/>
      <c r="X37" s="448"/>
      <c r="Y37" s="449" t="s">
        <v>1412</v>
      </c>
      <c r="Z37" s="450"/>
      <c r="AA37" s="450"/>
      <c r="AB37" s="450"/>
      <c r="AC37" s="450"/>
      <c r="AD37" s="450"/>
      <c r="AE37" s="450"/>
      <c r="AF37" s="450"/>
      <c r="AG37" s="450"/>
      <c r="AH37" s="450"/>
      <c r="AI37" s="450"/>
      <c r="AJ37" s="450"/>
      <c r="AK37" s="450"/>
      <c r="AL37" s="450"/>
      <c r="AM37" s="450"/>
      <c r="AN37" s="450"/>
      <c r="AO37" s="450"/>
      <c r="AP37" s="450"/>
      <c r="AQ37" s="450"/>
      <c r="AR37" s="447"/>
    </row>
    <row r="38" spans="3:44" ht="8.25" customHeight="1" x14ac:dyDescent="0.25">
      <c r="C38" s="448"/>
      <c r="D38" s="262"/>
      <c r="E38" s="453" t="s">
        <v>1413</v>
      </c>
      <c r="F38" s="316"/>
      <c r="G38" s="316"/>
      <c r="H38" s="316"/>
      <c r="I38" s="316"/>
      <c r="J38" s="316"/>
      <c r="K38" s="316"/>
      <c r="L38" s="316"/>
      <c r="M38" s="316"/>
      <c r="N38" s="316"/>
      <c r="O38" s="316"/>
      <c r="P38" s="469"/>
      <c r="Q38" s="316"/>
      <c r="R38" s="316"/>
      <c r="S38" s="263"/>
      <c r="V38" s="464"/>
      <c r="W38" s="465"/>
      <c r="X38" s="316"/>
      <c r="Y38" s="464"/>
      <c r="Z38" s="316"/>
      <c r="AA38" s="316"/>
      <c r="AB38" s="316"/>
      <c r="AC38" s="316"/>
      <c r="AD38" s="316"/>
      <c r="AE38" s="316"/>
      <c r="AF38" s="316"/>
      <c r="AG38" s="316"/>
      <c r="AH38" s="316"/>
      <c r="AI38" s="316"/>
      <c r="AJ38" s="316"/>
      <c r="AK38" s="316"/>
      <c r="AL38" s="316"/>
      <c r="AM38" s="316"/>
      <c r="AN38" s="316"/>
      <c r="AO38" s="316"/>
      <c r="AP38" s="316"/>
      <c r="AQ38" s="316"/>
      <c r="AR38" s="465"/>
    </row>
    <row r="39" spans="3:44" ht="8.25" customHeight="1" x14ac:dyDescent="0.25">
      <c r="C39" s="316"/>
      <c r="D39" s="453"/>
      <c r="E39" s="454"/>
      <c r="F39" s="455" t="s">
        <v>1414</v>
      </c>
      <c r="G39" s="316"/>
      <c r="H39" s="316"/>
      <c r="I39" s="316"/>
      <c r="J39" s="316"/>
      <c r="K39" s="316"/>
      <c r="L39" s="316"/>
      <c r="M39" s="316"/>
      <c r="N39" s="316"/>
      <c r="O39" s="316"/>
      <c r="P39" s="456" t="s">
        <v>1415</v>
      </c>
      <c r="Q39" s="316"/>
      <c r="R39" s="316"/>
      <c r="S39" s="458" t="s">
        <v>1416</v>
      </c>
      <c r="V39" s="466"/>
      <c r="W39" s="467"/>
      <c r="X39" s="316"/>
      <c r="Y39" s="466"/>
      <c r="Z39" s="468"/>
      <c r="AA39" s="468"/>
      <c r="AB39" s="468"/>
      <c r="AC39" s="468"/>
      <c r="AD39" s="468"/>
      <c r="AE39" s="468"/>
      <c r="AF39" s="468"/>
      <c r="AG39" s="468"/>
      <c r="AH39" s="468"/>
      <c r="AI39" s="468"/>
      <c r="AJ39" s="468"/>
      <c r="AK39" s="468"/>
      <c r="AL39" s="468"/>
      <c r="AM39" s="468"/>
      <c r="AN39" s="468"/>
      <c r="AO39" s="468"/>
      <c r="AP39" s="468"/>
      <c r="AQ39" s="468"/>
      <c r="AR39" s="467"/>
    </row>
    <row r="40" spans="3:44" ht="8.25" customHeight="1" x14ac:dyDescent="0.25">
      <c r="C40" s="316"/>
      <c r="D40" s="316"/>
      <c r="E40" s="316"/>
      <c r="F40" s="316"/>
      <c r="G40" s="316"/>
      <c r="H40" s="316"/>
      <c r="I40" s="316"/>
      <c r="J40" s="316"/>
      <c r="K40" s="316"/>
      <c r="L40" s="316"/>
      <c r="M40" s="316"/>
      <c r="N40" s="316"/>
      <c r="O40" s="316"/>
      <c r="P40" s="316"/>
      <c r="Q40" s="316"/>
      <c r="R40" s="316"/>
      <c r="S40" s="316"/>
      <c r="V40" s="445"/>
      <c r="W40" s="316"/>
      <c r="X40" s="445"/>
      <c r="Y40" s="470"/>
      <c r="Z40" s="316"/>
      <c r="AA40" s="316"/>
      <c r="AB40" s="316"/>
      <c r="AC40" s="470"/>
      <c r="AD40" s="316"/>
      <c r="AE40" s="316"/>
      <c r="AF40" s="316"/>
      <c r="AG40" s="316"/>
      <c r="AH40" s="316"/>
      <c r="AI40" s="316"/>
      <c r="AJ40" s="316"/>
      <c r="AK40" s="471" t="s">
        <v>1297</v>
      </c>
      <c r="AL40" s="471" t="s">
        <v>1296</v>
      </c>
      <c r="AM40" s="316"/>
      <c r="AN40" s="316"/>
      <c r="AO40" s="316"/>
      <c r="AP40" s="316"/>
      <c r="AQ40" s="316"/>
      <c r="AR40" s="316"/>
    </row>
    <row r="41" spans="3:44" ht="8.25" customHeight="1" x14ac:dyDescent="0.25">
      <c r="C41" s="316"/>
      <c r="D41" s="316"/>
      <c r="E41" s="459"/>
      <c r="F41" s="456" t="s">
        <v>1417</v>
      </c>
      <c r="G41" s="316"/>
      <c r="H41" s="316"/>
      <c r="I41" s="316"/>
      <c r="J41" s="461" t="s">
        <v>1418</v>
      </c>
      <c r="K41" s="316"/>
      <c r="L41" s="316"/>
      <c r="M41" s="316"/>
      <c r="N41" s="316"/>
      <c r="O41" s="316"/>
      <c r="P41" s="456" t="s">
        <v>1419</v>
      </c>
      <c r="Q41" s="316"/>
      <c r="R41" s="316"/>
      <c r="S41" s="456" t="s">
        <v>1419</v>
      </c>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row>
    <row r="42" spans="3:44" ht="8.25" customHeight="1" x14ac:dyDescent="0.25">
      <c r="C42" s="316"/>
      <c r="D42" s="316"/>
      <c r="E42" s="316"/>
      <c r="F42" s="316"/>
      <c r="G42" s="316"/>
      <c r="H42" s="316"/>
      <c r="I42" s="316"/>
      <c r="J42" s="316"/>
      <c r="K42" s="316"/>
      <c r="L42" s="316"/>
      <c r="M42" s="316"/>
      <c r="N42" s="316"/>
      <c r="O42" s="316"/>
      <c r="P42" s="316"/>
      <c r="Q42" s="316"/>
      <c r="R42" s="316"/>
      <c r="S42" s="316"/>
      <c r="V42" s="448"/>
      <c r="W42" s="316"/>
      <c r="X42" s="453"/>
      <c r="Y42" s="453" t="s">
        <v>1420</v>
      </c>
      <c r="Z42" s="316"/>
      <c r="AA42" s="316"/>
      <c r="AB42" s="316"/>
      <c r="AC42" s="316"/>
      <c r="AD42" s="316"/>
      <c r="AE42" s="316"/>
      <c r="AF42" s="316"/>
      <c r="AG42" s="316"/>
      <c r="AH42" s="316"/>
      <c r="AI42" s="316"/>
      <c r="AJ42" s="316"/>
      <c r="AK42" s="469"/>
      <c r="AL42" s="469"/>
      <c r="AM42" s="316"/>
      <c r="AN42" s="316"/>
      <c r="AO42" s="316"/>
      <c r="AP42" s="316"/>
      <c r="AQ42" s="316"/>
      <c r="AR42" s="316"/>
    </row>
    <row r="43" spans="3:44" ht="8.25" customHeight="1" x14ac:dyDescent="0.25">
      <c r="C43" s="316"/>
      <c r="D43" s="316"/>
      <c r="E43" s="459"/>
      <c r="F43" s="456" t="s">
        <v>1421</v>
      </c>
      <c r="G43" s="316"/>
      <c r="H43" s="316"/>
      <c r="I43" s="316"/>
      <c r="J43" s="461" t="s">
        <v>1422</v>
      </c>
      <c r="K43" s="316"/>
      <c r="L43" s="316"/>
      <c r="M43" s="316"/>
      <c r="N43" s="316"/>
      <c r="O43" s="316"/>
      <c r="P43" s="456" t="s">
        <v>1423</v>
      </c>
      <c r="Q43" s="316"/>
      <c r="R43" s="316"/>
      <c r="S43" s="456" t="s">
        <v>1423</v>
      </c>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row>
    <row r="44" spans="3:44" ht="8.25" customHeight="1" x14ac:dyDescent="0.25">
      <c r="C44" s="316"/>
      <c r="D44" s="316"/>
      <c r="E44" s="316"/>
      <c r="F44" s="316"/>
      <c r="G44" s="316"/>
      <c r="H44" s="316"/>
      <c r="I44" s="316"/>
      <c r="J44" s="316"/>
      <c r="K44" s="316"/>
      <c r="L44" s="316"/>
      <c r="M44" s="316"/>
      <c r="N44" s="316"/>
      <c r="O44" s="316"/>
      <c r="P44" s="316"/>
      <c r="Q44" s="316"/>
      <c r="R44" s="316"/>
      <c r="S44" s="316"/>
      <c r="V44" s="316"/>
      <c r="W44" s="316"/>
      <c r="X44" s="453"/>
      <c r="Y44" s="454"/>
      <c r="Z44" s="316"/>
      <c r="AA44" s="455" t="s">
        <v>1424</v>
      </c>
      <c r="AB44" s="316"/>
      <c r="AC44" s="316"/>
      <c r="AD44" s="316"/>
      <c r="AE44" s="316"/>
      <c r="AF44" s="316"/>
      <c r="AG44" s="316"/>
      <c r="AH44" s="316"/>
      <c r="AI44" s="316"/>
      <c r="AJ44" s="316"/>
      <c r="AK44" s="456" t="s">
        <v>1425</v>
      </c>
      <c r="AL44" s="458" t="s">
        <v>1426</v>
      </c>
      <c r="AM44" s="316"/>
      <c r="AN44" s="316"/>
      <c r="AO44" s="316"/>
      <c r="AP44" s="316"/>
      <c r="AQ44" s="316"/>
      <c r="AR44" s="316"/>
    </row>
    <row r="45" spans="3:44" ht="16.5" customHeight="1" x14ac:dyDescent="0.25">
      <c r="C45" s="316"/>
      <c r="D45" s="316"/>
      <c r="E45" s="261"/>
      <c r="F45" s="456" t="s">
        <v>1427</v>
      </c>
      <c r="G45" s="316"/>
      <c r="H45" s="316"/>
      <c r="I45" s="316"/>
      <c r="J45" s="461" t="s">
        <v>1428</v>
      </c>
      <c r="K45" s="316"/>
      <c r="L45" s="316"/>
      <c r="M45" s="316"/>
      <c r="N45" s="316"/>
      <c r="O45" s="316"/>
      <c r="P45" s="456" t="s">
        <v>1429</v>
      </c>
      <c r="Q45" s="316"/>
      <c r="R45" s="316"/>
      <c r="S45" s="260" t="s">
        <v>1430</v>
      </c>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row>
    <row r="46" spans="3:44" ht="30.75" customHeight="1" x14ac:dyDescent="0.25">
      <c r="C46" s="316"/>
      <c r="D46" s="316"/>
      <c r="E46" s="459"/>
      <c r="F46" s="456" t="s">
        <v>1431</v>
      </c>
      <c r="G46" s="316"/>
      <c r="H46" s="316"/>
      <c r="I46" s="316"/>
      <c r="J46" s="461" t="s">
        <v>1432</v>
      </c>
      <c r="K46" s="316"/>
      <c r="L46" s="316"/>
      <c r="M46" s="316"/>
      <c r="N46" s="316"/>
      <c r="O46" s="316"/>
      <c r="P46" s="456" t="s">
        <v>1433</v>
      </c>
      <c r="Q46" s="316"/>
      <c r="R46" s="316"/>
      <c r="S46" s="456" t="s">
        <v>1433</v>
      </c>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row>
    <row r="47" spans="3:44" x14ac:dyDescent="0.25">
      <c r="C47" s="316"/>
      <c r="D47" s="316"/>
      <c r="E47" s="316"/>
      <c r="F47" s="316"/>
      <c r="G47" s="316"/>
      <c r="H47" s="316"/>
      <c r="I47" s="316"/>
      <c r="J47" s="316"/>
      <c r="K47" s="316"/>
      <c r="L47" s="316"/>
      <c r="M47" s="316"/>
      <c r="N47" s="316"/>
      <c r="O47" s="316"/>
      <c r="P47" s="316"/>
      <c r="Q47" s="316"/>
      <c r="R47" s="316"/>
      <c r="S47" s="316"/>
      <c r="V47" s="316"/>
      <c r="W47" s="316"/>
      <c r="X47" s="316"/>
      <c r="Y47" s="459"/>
      <c r="Z47" s="316"/>
      <c r="AA47" s="456" t="s">
        <v>1434</v>
      </c>
      <c r="AB47" s="316"/>
      <c r="AC47" s="461" t="s">
        <v>1424</v>
      </c>
      <c r="AD47" s="316"/>
      <c r="AE47" s="316"/>
      <c r="AF47" s="316"/>
      <c r="AG47" s="316"/>
      <c r="AH47" s="316"/>
      <c r="AI47" s="316"/>
      <c r="AJ47" s="316"/>
      <c r="AK47" s="456" t="s">
        <v>1425</v>
      </c>
      <c r="AL47" s="456" t="s">
        <v>1426</v>
      </c>
      <c r="AM47" s="316"/>
      <c r="AN47" s="316"/>
      <c r="AO47" s="316"/>
      <c r="AP47" s="316"/>
      <c r="AQ47" s="316"/>
      <c r="AR47" s="316"/>
    </row>
    <row r="48" spans="3:44" x14ac:dyDescent="0.25">
      <c r="C48" s="316"/>
      <c r="D48" s="453"/>
      <c r="E48" s="454"/>
      <c r="F48" s="455" t="s">
        <v>1435</v>
      </c>
      <c r="G48" s="316"/>
      <c r="H48" s="316"/>
      <c r="I48" s="316"/>
      <c r="J48" s="316"/>
      <c r="K48" s="316"/>
      <c r="L48" s="316"/>
      <c r="M48" s="316"/>
      <c r="N48" s="316"/>
      <c r="O48" s="316"/>
      <c r="P48" s="456" t="s">
        <v>1436</v>
      </c>
      <c r="Q48" s="316"/>
      <c r="R48" s="316"/>
      <c r="S48" s="458" t="s">
        <v>1437</v>
      </c>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row>
    <row r="49" spans="3:44" x14ac:dyDescent="0.25">
      <c r="C49" s="316"/>
      <c r="D49" s="316"/>
      <c r="E49" s="316"/>
      <c r="F49" s="316"/>
      <c r="G49" s="316"/>
      <c r="H49" s="316"/>
      <c r="I49" s="316"/>
      <c r="J49" s="316"/>
      <c r="K49" s="316"/>
      <c r="L49" s="316"/>
      <c r="M49" s="316"/>
      <c r="N49" s="316"/>
      <c r="O49" s="316"/>
      <c r="P49" s="316"/>
      <c r="Q49" s="316"/>
      <c r="R49" s="316"/>
      <c r="S49" s="316"/>
      <c r="V49" s="316"/>
      <c r="W49" s="316"/>
      <c r="X49" s="453"/>
      <c r="Y49" s="454"/>
      <c r="Z49" s="316"/>
      <c r="AA49" s="455" t="s">
        <v>1438</v>
      </c>
      <c r="AB49" s="316"/>
      <c r="AC49" s="316"/>
      <c r="AD49" s="316"/>
      <c r="AE49" s="316"/>
      <c r="AF49" s="316"/>
      <c r="AG49" s="316"/>
      <c r="AH49" s="316"/>
      <c r="AI49" s="316"/>
      <c r="AJ49" s="316"/>
      <c r="AK49" s="456" t="s">
        <v>1439</v>
      </c>
      <c r="AL49" s="458" t="s">
        <v>1440</v>
      </c>
      <c r="AM49" s="316"/>
      <c r="AN49" s="316"/>
      <c r="AO49" s="316"/>
      <c r="AP49" s="316"/>
      <c r="AQ49" s="316"/>
      <c r="AR49" s="316"/>
    </row>
    <row r="50" spans="3:44" ht="9.75" customHeight="1" x14ac:dyDescent="0.25">
      <c r="C50" s="316"/>
      <c r="D50" s="316"/>
      <c r="E50" s="459"/>
      <c r="F50" s="456" t="s">
        <v>1441</v>
      </c>
      <c r="G50" s="316"/>
      <c r="H50" s="316"/>
      <c r="I50" s="316"/>
      <c r="J50" s="461" t="s">
        <v>1442</v>
      </c>
      <c r="K50" s="316"/>
      <c r="L50" s="316"/>
      <c r="M50" s="316"/>
      <c r="N50" s="316"/>
      <c r="O50" s="316"/>
      <c r="P50" s="456" t="s">
        <v>1443</v>
      </c>
      <c r="Q50" s="316"/>
      <c r="R50" s="316"/>
      <c r="S50" s="456" t="s">
        <v>1443</v>
      </c>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row>
    <row r="51" spans="3:44" ht="7.5" customHeight="1" x14ac:dyDescent="0.25">
      <c r="C51" s="316"/>
      <c r="D51" s="316"/>
      <c r="E51" s="316"/>
      <c r="F51" s="316"/>
      <c r="G51" s="316"/>
      <c r="H51" s="316"/>
      <c r="I51" s="316"/>
      <c r="J51" s="316"/>
      <c r="K51" s="316"/>
      <c r="L51" s="316"/>
      <c r="M51" s="316"/>
      <c r="N51" s="316"/>
      <c r="O51" s="316"/>
      <c r="P51" s="316"/>
      <c r="Q51" s="316"/>
      <c r="R51" s="316"/>
      <c r="S51" s="316"/>
      <c r="V51" s="316"/>
      <c r="W51" s="316"/>
      <c r="X51" s="316"/>
      <c r="Y51" s="459"/>
      <c r="Z51" s="316"/>
      <c r="AA51" s="456" t="s">
        <v>1444</v>
      </c>
      <c r="AB51" s="316"/>
      <c r="AC51" s="461" t="s">
        <v>1438</v>
      </c>
      <c r="AD51" s="316"/>
      <c r="AE51" s="316"/>
      <c r="AF51" s="316"/>
      <c r="AG51" s="316"/>
      <c r="AH51" s="316"/>
      <c r="AI51" s="316"/>
      <c r="AJ51" s="316"/>
      <c r="AK51" s="456" t="s">
        <v>1439</v>
      </c>
      <c r="AL51" s="456" t="s">
        <v>1440</v>
      </c>
      <c r="AM51" s="316"/>
      <c r="AN51" s="316"/>
      <c r="AO51" s="316"/>
      <c r="AP51" s="316"/>
      <c r="AQ51" s="316"/>
      <c r="AR51" s="316"/>
    </row>
    <row r="52" spans="3:44" ht="9" customHeight="1" thickBot="1" x14ac:dyDescent="0.3">
      <c r="C52" s="316"/>
      <c r="D52" s="316"/>
      <c r="E52" s="459"/>
      <c r="F52" s="456" t="s">
        <v>1445</v>
      </c>
      <c r="G52" s="316"/>
      <c r="H52" s="316"/>
      <c r="I52" s="316"/>
      <c r="J52" s="461" t="s">
        <v>1446</v>
      </c>
      <c r="K52" s="316"/>
      <c r="L52" s="316"/>
      <c r="M52" s="316"/>
      <c r="N52" s="316"/>
      <c r="O52" s="316"/>
      <c r="P52" s="456" t="s">
        <v>1447</v>
      </c>
      <c r="Q52" s="316"/>
      <c r="R52" s="316"/>
      <c r="S52" s="456" t="s">
        <v>1447</v>
      </c>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row>
    <row r="53" spans="3:44" ht="7.5" customHeight="1" x14ac:dyDescent="0.25">
      <c r="C53" s="316"/>
      <c r="D53" s="316"/>
      <c r="E53" s="316"/>
      <c r="F53" s="316"/>
      <c r="G53" s="316"/>
      <c r="H53" s="316"/>
      <c r="I53" s="316"/>
      <c r="J53" s="316"/>
      <c r="K53" s="316"/>
      <c r="L53" s="316"/>
      <c r="M53" s="316"/>
      <c r="N53" s="316"/>
      <c r="O53" s="316"/>
      <c r="P53" s="316"/>
      <c r="Q53" s="316"/>
      <c r="R53" s="316"/>
      <c r="S53" s="316"/>
      <c r="V53" s="316"/>
      <c r="W53" s="316"/>
      <c r="X53" s="453" t="s">
        <v>1448</v>
      </c>
      <c r="Y53" s="454"/>
      <c r="Z53" s="316"/>
      <c r="AA53" s="316"/>
      <c r="AB53" s="316"/>
      <c r="AC53" s="459" t="s">
        <v>1449</v>
      </c>
      <c r="AD53" s="316"/>
      <c r="AE53" s="316"/>
      <c r="AF53" s="316"/>
      <c r="AG53" s="316"/>
      <c r="AH53" s="316"/>
      <c r="AI53" s="316"/>
      <c r="AJ53" s="316"/>
      <c r="AK53" s="462" t="s">
        <v>1450</v>
      </c>
      <c r="AL53" s="462" t="s">
        <v>1451</v>
      </c>
      <c r="AM53" s="463"/>
      <c r="AN53" s="463"/>
      <c r="AO53" s="463"/>
      <c r="AP53" s="463"/>
      <c r="AQ53" s="463"/>
      <c r="AR53" s="463"/>
    </row>
    <row r="54" spans="3:44" ht="10.5" customHeight="1" thickBot="1" x14ac:dyDescent="0.3">
      <c r="C54" s="316"/>
      <c r="D54" s="316"/>
      <c r="E54" s="459"/>
      <c r="F54" s="456" t="s">
        <v>1452</v>
      </c>
      <c r="G54" s="316"/>
      <c r="H54" s="316"/>
      <c r="I54" s="316"/>
      <c r="J54" s="461" t="s">
        <v>1453</v>
      </c>
      <c r="K54" s="316"/>
      <c r="L54" s="316"/>
      <c r="M54" s="316"/>
      <c r="N54" s="316"/>
      <c r="O54" s="316"/>
      <c r="P54" s="456" t="s">
        <v>1454</v>
      </c>
      <c r="Q54" s="316"/>
      <c r="R54" s="316"/>
      <c r="S54" s="456" t="s">
        <v>1454</v>
      </c>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row>
    <row r="55" spans="3:44" ht="7.5" customHeight="1" x14ac:dyDescent="0.25">
      <c r="C55" s="316"/>
      <c r="D55" s="316"/>
      <c r="E55" s="316"/>
      <c r="F55" s="316"/>
      <c r="G55" s="316"/>
      <c r="H55" s="316"/>
      <c r="I55" s="316"/>
      <c r="J55" s="316"/>
      <c r="K55" s="316"/>
      <c r="L55" s="316"/>
      <c r="M55" s="316"/>
      <c r="N55" s="316"/>
      <c r="O55" s="316"/>
      <c r="P55" s="316"/>
      <c r="Q55" s="316"/>
      <c r="R55" s="316"/>
      <c r="S55" s="316"/>
      <c r="V55" s="448"/>
      <c r="W55" s="316"/>
      <c r="X55" s="453"/>
      <c r="Y55" s="454"/>
      <c r="Z55" s="316"/>
      <c r="AA55" s="316"/>
      <c r="AB55" s="316"/>
      <c r="AC55" s="459" t="s">
        <v>1455</v>
      </c>
      <c r="AD55" s="316"/>
      <c r="AE55" s="316"/>
      <c r="AF55" s="316"/>
      <c r="AG55" s="316"/>
      <c r="AH55" s="316"/>
      <c r="AI55" s="316"/>
      <c r="AJ55" s="316"/>
      <c r="AK55" s="462" t="s">
        <v>1450</v>
      </c>
      <c r="AL55" s="462" t="s">
        <v>1451</v>
      </c>
      <c r="AM55" s="463"/>
      <c r="AN55" s="463"/>
      <c r="AO55" s="463"/>
      <c r="AP55" s="463"/>
      <c r="AQ55" s="463"/>
      <c r="AR55" s="463"/>
    </row>
    <row r="56" spans="3:44" ht="7.5" customHeight="1" x14ac:dyDescent="0.25">
      <c r="C56" s="316"/>
      <c r="D56" s="316"/>
      <c r="E56" s="261"/>
      <c r="F56" s="456" t="s">
        <v>1456</v>
      </c>
      <c r="G56" s="316"/>
      <c r="H56" s="316"/>
      <c r="I56" s="316"/>
      <c r="J56" s="461" t="s">
        <v>1457</v>
      </c>
      <c r="K56" s="316"/>
      <c r="L56" s="316"/>
      <c r="M56" s="316"/>
      <c r="N56" s="316"/>
      <c r="O56" s="316"/>
      <c r="P56" s="456" t="s">
        <v>1458</v>
      </c>
      <c r="Q56" s="316"/>
      <c r="R56" s="316"/>
      <c r="S56" s="260" t="s">
        <v>1458</v>
      </c>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row>
    <row r="57" spans="3:44" ht="7.5" customHeight="1" thickBot="1" x14ac:dyDescent="0.3">
      <c r="C57" s="316"/>
      <c r="D57" s="316"/>
      <c r="E57" s="459"/>
      <c r="F57" s="456" t="s">
        <v>1459</v>
      </c>
      <c r="G57" s="316"/>
      <c r="H57" s="316"/>
      <c r="I57" s="316"/>
      <c r="J57" s="461" t="s">
        <v>1460</v>
      </c>
      <c r="K57" s="316"/>
      <c r="L57" s="316"/>
      <c r="M57" s="316"/>
      <c r="N57" s="316"/>
      <c r="O57" s="316"/>
      <c r="P57" s="456" t="s">
        <v>1461</v>
      </c>
      <c r="Q57" s="316"/>
      <c r="R57" s="316"/>
      <c r="S57" s="456" t="s">
        <v>1461</v>
      </c>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row>
    <row r="58" spans="3:44" ht="9" customHeight="1" x14ac:dyDescent="0.25">
      <c r="C58" s="316"/>
      <c r="D58" s="316"/>
      <c r="E58" s="316"/>
      <c r="F58" s="316"/>
      <c r="G58" s="316"/>
      <c r="H58" s="316"/>
      <c r="I58" s="316"/>
      <c r="J58" s="316"/>
      <c r="K58" s="316"/>
      <c r="L58" s="316"/>
      <c r="M58" s="316"/>
      <c r="N58" s="316"/>
      <c r="O58" s="316"/>
      <c r="P58" s="316"/>
      <c r="Q58" s="316"/>
      <c r="R58" s="316"/>
      <c r="S58" s="316"/>
      <c r="V58" s="448"/>
      <c r="W58" s="316"/>
      <c r="X58" s="453"/>
      <c r="Y58" s="454"/>
      <c r="Z58" s="316"/>
      <c r="AA58" s="454"/>
      <c r="AB58" s="316"/>
      <c r="AC58" s="459" t="s">
        <v>1462</v>
      </c>
      <c r="AD58" s="316"/>
      <c r="AE58" s="316"/>
      <c r="AF58" s="316"/>
      <c r="AG58" s="316"/>
      <c r="AH58" s="316"/>
      <c r="AI58" s="316"/>
      <c r="AJ58" s="316"/>
      <c r="AK58" s="472">
        <v>1909568314.49</v>
      </c>
      <c r="AL58" s="462" t="s">
        <v>1463</v>
      </c>
      <c r="AM58" s="463"/>
      <c r="AN58" s="463"/>
      <c r="AO58" s="463"/>
      <c r="AP58" s="463"/>
      <c r="AQ58" s="463"/>
      <c r="AR58" s="463"/>
    </row>
    <row r="59" spans="3:44" ht="7.5" customHeight="1" x14ac:dyDescent="0.25">
      <c r="C59" s="316"/>
      <c r="D59" s="316"/>
      <c r="E59" s="459"/>
      <c r="F59" s="456" t="s">
        <v>1464</v>
      </c>
      <c r="G59" s="316"/>
      <c r="H59" s="316"/>
      <c r="I59" s="316"/>
      <c r="J59" s="461" t="s">
        <v>1465</v>
      </c>
      <c r="K59" s="316"/>
      <c r="L59" s="316"/>
      <c r="M59" s="316"/>
      <c r="N59" s="316"/>
      <c r="O59" s="316"/>
      <c r="P59" s="456" t="s">
        <v>1466</v>
      </c>
      <c r="Q59" s="316"/>
      <c r="R59" s="316"/>
      <c r="S59" s="456" t="s">
        <v>1467</v>
      </c>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row>
    <row r="60" spans="3:44" ht="7.5" customHeight="1" x14ac:dyDescent="0.25">
      <c r="C60" s="316"/>
      <c r="D60" s="316"/>
      <c r="E60" s="316"/>
      <c r="F60" s="316"/>
      <c r="G60" s="316"/>
      <c r="H60" s="316"/>
      <c r="I60" s="316"/>
      <c r="J60" s="316"/>
      <c r="K60" s="316"/>
      <c r="L60" s="316"/>
      <c r="M60" s="316"/>
      <c r="N60" s="316"/>
      <c r="O60" s="316"/>
      <c r="P60" s="316"/>
      <c r="Q60" s="316"/>
      <c r="R60" s="316"/>
      <c r="S60" s="316"/>
    </row>
    <row r="61" spans="3:44" ht="9.75" customHeight="1" x14ac:dyDescent="0.25">
      <c r="C61" s="316"/>
      <c r="D61" s="453"/>
      <c r="E61" s="454"/>
      <c r="F61" s="455" t="s">
        <v>1468</v>
      </c>
      <c r="G61" s="316"/>
      <c r="H61" s="316"/>
      <c r="I61" s="316"/>
      <c r="J61" s="316"/>
      <c r="K61" s="316"/>
      <c r="L61" s="316"/>
      <c r="M61" s="316"/>
      <c r="N61" s="316"/>
      <c r="O61" s="316"/>
      <c r="P61" s="456" t="s">
        <v>1469</v>
      </c>
      <c r="Q61" s="316"/>
      <c r="R61" s="316"/>
      <c r="S61" s="458" t="s">
        <v>1469</v>
      </c>
    </row>
    <row r="62" spans="3:44" ht="7.5" customHeight="1" x14ac:dyDescent="0.25">
      <c r="C62" s="316"/>
      <c r="D62" s="316"/>
      <c r="E62" s="316"/>
      <c r="F62" s="316"/>
      <c r="G62" s="316"/>
      <c r="H62" s="316"/>
      <c r="I62" s="316"/>
      <c r="J62" s="316"/>
      <c r="K62" s="316"/>
      <c r="L62" s="316"/>
      <c r="M62" s="316"/>
      <c r="N62" s="316"/>
      <c r="O62" s="316"/>
      <c r="P62" s="316"/>
      <c r="Q62" s="316"/>
      <c r="R62" s="316"/>
      <c r="S62" s="316"/>
    </row>
    <row r="63" spans="3:44" ht="7.5" customHeight="1" thickBot="1" x14ac:dyDescent="0.3">
      <c r="C63" s="316"/>
      <c r="D63" s="316"/>
      <c r="E63" s="261"/>
      <c r="F63" s="456" t="s">
        <v>1470</v>
      </c>
      <c r="G63" s="316"/>
      <c r="H63" s="316"/>
      <c r="I63" s="316"/>
      <c r="J63" s="461" t="s">
        <v>1471</v>
      </c>
      <c r="K63" s="316"/>
      <c r="L63" s="316"/>
      <c r="M63" s="316"/>
      <c r="N63" s="316"/>
      <c r="O63" s="316"/>
      <c r="P63" s="456" t="s">
        <v>1469</v>
      </c>
      <c r="Q63" s="316"/>
      <c r="R63" s="316"/>
      <c r="S63" s="260" t="s">
        <v>1469</v>
      </c>
    </row>
    <row r="64" spans="3:44" ht="20.25" customHeight="1" thickBot="1" x14ac:dyDescent="0.3">
      <c r="C64" s="316"/>
      <c r="D64" s="262"/>
      <c r="E64" s="454"/>
      <c r="F64" s="316"/>
      <c r="G64" s="316"/>
      <c r="H64" s="316"/>
      <c r="I64" s="316"/>
      <c r="J64" s="459" t="s">
        <v>1472</v>
      </c>
      <c r="K64" s="316"/>
      <c r="L64" s="316"/>
      <c r="M64" s="316"/>
      <c r="N64" s="316"/>
      <c r="O64" s="316"/>
      <c r="P64" s="462" t="s">
        <v>1473</v>
      </c>
      <c r="Q64" s="463"/>
      <c r="R64" s="463"/>
      <c r="S64" s="264" t="s">
        <v>1474</v>
      </c>
    </row>
    <row r="65" spans="3:19" x14ac:dyDescent="0.25">
      <c r="C65" s="265"/>
      <c r="D65" s="262"/>
      <c r="E65" s="454"/>
      <c r="F65" s="316"/>
      <c r="G65" s="316"/>
      <c r="H65" s="316"/>
      <c r="I65" s="316"/>
      <c r="J65" s="459" t="s">
        <v>1475</v>
      </c>
      <c r="K65" s="316"/>
      <c r="L65" s="316"/>
      <c r="M65" s="316"/>
      <c r="N65" s="316"/>
      <c r="O65" s="316"/>
      <c r="P65" s="462" t="s">
        <v>1476</v>
      </c>
      <c r="Q65" s="463"/>
      <c r="R65" s="463"/>
      <c r="S65" s="264" t="s">
        <v>1463</v>
      </c>
    </row>
    <row r="66" spans="3:19" ht="409.6" hidden="1" customHeight="1" x14ac:dyDescent="0.25"/>
    <row r="67" spans="3:19" ht="0.6" customHeight="1" x14ac:dyDescent="0.25"/>
    <row r="68" spans="3:19" ht="5.65" customHeight="1" x14ac:dyDescent="0.25"/>
  </sheetData>
  <mergeCells count="232">
    <mergeCell ref="E65:I65"/>
    <mergeCell ref="J65:O65"/>
    <mergeCell ref="P65:R65"/>
    <mergeCell ref="D61:D63"/>
    <mergeCell ref="E61:E62"/>
    <mergeCell ref="F61:O62"/>
    <mergeCell ref="P61:R62"/>
    <mergeCell ref="AK58:AK59"/>
    <mergeCell ref="AL58:AR59"/>
    <mergeCell ref="E59:E60"/>
    <mergeCell ref="F59:I60"/>
    <mergeCell ref="J59:O60"/>
    <mergeCell ref="P59:R60"/>
    <mergeCell ref="S59:S60"/>
    <mergeCell ref="S57:S58"/>
    <mergeCell ref="V58:W59"/>
    <mergeCell ref="X58:X59"/>
    <mergeCell ref="Y58:Z59"/>
    <mergeCell ref="AA58:AB59"/>
    <mergeCell ref="AC58:AJ59"/>
    <mergeCell ref="Y55:AB57"/>
    <mergeCell ref="AC55:AJ57"/>
    <mergeCell ref="AK55:AK57"/>
    <mergeCell ref="AL55:AR57"/>
    <mergeCell ref="AL53:AR54"/>
    <mergeCell ref="E54:E55"/>
    <mergeCell ref="F54:I55"/>
    <mergeCell ref="J54:O55"/>
    <mergeCell ref="P54:R55"/>
    <mergeCell ref="S54:S55"/>
    <mergeCell ref="F56:I56"/>
    <mergeCell ref="J56:O56"/>
    <mergeCell ref="P56:R56"/>
    <mergeCell ref="V55:W57"/>
    <mergeCell ref="X55:X57"/>
    <mergeCell ref="Y51:Z52"/>
    <mergeCell ref="AA51:AB52"/>
    <mergeCell ref="AC51:AJ52"/>
    <mergeCell ref="AK51:AK52"/>
    <mergeCell ref="AL51:AR52"/>
    <mergeCell ref="E52:E53"/>
    <mergeCell ref="F52:I53"/>
    <mergeCell ref="J52:O53"/>
    <mergeCell ref="P52:R53"/>
    <mergeCell ref="S52:S53"/>
    <mergeCell ref="X49:X52"/>
    <mergeCell ref="Y49:Z50"/>
    <mergeCell ref="AA49:AJ50"/>
    <mergeCell ref="AK49:AK50"/>
    <mergeCell ref="AL49:AR50"/>
    <mergeCell ref="E50:E51"/>
    <mergeCell ref="F50:I51"/>
    <mergeCell ref="J50:O51"/>
    <mergeCell ref="P50:R51"/>
    <mergeCell ref="S50:S51"/>
    <mergeCell ref="X53:X54"/>
    <mergeCell ref="Y53:AB54"/>
    <mergeCell ref="AC53:AJ54"/>
    <mergeCell ref="AK53:AK54"/>
    <mergeCell ref="Y40:AB41"/>
    <mergeCell ref="AC40:AJ41"/>
    <mergeCell ref="AK40:AK41"/>
    <mergeCell ref="AL40:AR41"/>
    <mergeCell ref="Y44:Z46"/>
    <mergeCell ref="AA44:AJ46"/>
    <mergeCell ref="AK44:AK46"/>
    <mergeCell ref="AL44:AR46"/>
    <mergeCell ref="F45:I45"/>
    <mergeCell ref="J45:O45"/>
    <mergeCell ref="P45:R45"/>
    <mergeCell ref="F46:I47"/>
    <mergeCell ref="J46:O47"/>
    <mergeCell ref="P46:R47"/>
    <mergeCell ref="Y47:Z48"/>
    <mergeCell ref="AA47:AB48"/>
    <mergeCell ref="AC47:AJ48"/>
    <mergeCell ref="AK47:AK48"/>
    <mergeCell ref="AL47:AR48"/>
    <mergeCell ref="F48:O49"/>
    <mergeCell ref="P48:R49"/>
    <mergeCell ref="S48:S49"/>
    <mergeCell ref="J64:O64"/>
    <mergeCell ref="P64:R64"/>
    <mergeCell ref="D34:D37"/>
    <mergeCell ref="P34:R37"/>
    <mergeCell ref="X42:X43"/>
    <mergeCell ref="Y42:AJ43"/>
    <mergeCell ref="AK42:AK43"/>
    <mergeCell ref="AL42:AR43"/>
    <mergeCell ref="E43:E44"/>
    <mergeCell ref="F43:I44"/>
    <mergeCell ref="J43:O44"/>
    <mergeCell ref="P43:R44"/>
    <mergeCell ref="S43:S44"/>
    <mergeCell ref="X44:X48"/>
    <mergeCell ref="E41:E42"/>
    <mergeCell ref="F41:I42"/>
    <mergeCell ref="J41:O42"/>
    <mergeCell ref="P41:R42"/>
    <mergeCell ref="S41:S42"/>
    <mergeCell ref="V42:W54"/>
    <mergeCell ref="E46:E47"/>
    <mergeCell ref="S46:S47"/>
    <mergeCell ref="V40:W41"/>
    <mergeCell ref="X40:X41"/>
    <mergeCell ref="E34:I37"/>
    <mergeCell ref="J34:O37"/>
    <mergeCell ref="X37:X39"/>
    <mergeCell ref="Y37:AR39"/>
    <mergeCell ref="C38:C64"/>
    <mergeCell ref="E38:O38"/>
    <mergeCell ref="P38:R38"/>
    <mergeCell ref="D39:D47"/>
    <mergeCell ref="E39:E40"/>
    <mergeCell ref="F39:O40"/>
    <mergeCell ref="P39:R40"/>
    <mergeCell ref="S39:S40"/>
    <mergeCell ref="C15:C37"/>
    <mergeCell ref="D48:D60"/>
    <mergeCell ref="E48:E49"/>
    <mergeCell ref="E57:E58"/>
    <mergeCell ref="F57:I58"/>
    <mergeCell ref="J57:O58"/>
    <mergeCell ref="P57:R58"/>
    <mergeCell ref="S61:S62"/>
    <mergeCell ref="F63:I63"/>
    <mergeCell ref="J63:O63"/>
    <mergeCell ref="P63:R63"/>
    <mergeCell ref="E64:I64"/>
    <mergeCell ref="Z29:AC31"/>
    <mergeCell ref="AD29:AJ31"/>
    <mergeCell ref="AK29:AL31"/>
    <mergeCell ref="AM29:AR31"/>
    <mergeCell ref="F30:I30"/>
    <mergeCell ref="J30:O30"/>
    <mergeCell ref="P30:R30"/>
    <mergeCell ref="AB27:AC28"/>
    <mergeCell ref="AD27:AJ28"/>
    <mergeCell ref="AK27:AL28"/>
    <mergeCell ref="AM27:AR28"/>
    <mergeCell ref="Z27:AA28"/>
    <mergeCell ref="F31:O32"/>
    <mergeCell ref="P31:R32"/>
    <mergeCell ref="S31:S32"/>
    <mergeCell ref="U32:V34"/>
    <mergeCell ref="S34:S37"/>
    <mergeCell ref="V37:W39"/>
    <mergeCell ref="W32:Y34"/>
    <mergeCell ref="Z32:AC34"/>
    <mergeCell ref="AD32:AJ34"/>
    <mergeCell ref="AK32:AL34"/>
    <mergeCell ref="AM32:AR34"/>
    <mergeCell ref="F33:I33"/>
    <mergeCell ref="D28:D30"/>
    <mergeCell ref="E28:E29"/>
    <mergeCell ref="F28:O29"/>
    <mergeCell ref="P28:R29"/>
    <mergeCell ref="S28:S29"/>
    <mergeCell ref="W29:Y31"/>
    <mergeCell ref="E26:E27"/>
    <mergeCell ref="F26:I27"/>
    <mergeCell ref="J26:O27"/>
    <mergeCell ref="P26:R27"/>
    <mergeCell ref="S26:S27"/>
    <mergeCell ref="D22:D27"/>
    <mergeCell ref="E22:E23"/>
    <mergeCell ref="F22:O23"/>
    <mergeCell ref="P22:R23"/>
    <mergeCell ref="E24:E25"/>
    <mergeCell ref="F24:I25"/>
    <mergeCell ref="J24:O25"/>
    <mergeCell ref="P24:R25"/>
    <mergeCell ref="D31:D33"/>
    <mergeCell ref="E31:E32"/>
    <mergeCell ref="J33:O33"/>
    <mergeCell ref="P33:R33"/>
    <mergeCell ref="Z20:AA21"/>
    <mergeCell ref="AB20:AC21"/>
    <mergeCell ref="AD20:AJ21"/>
    <mergeCell ref="AK20:AL21"/>
    <mergeCell ref="AM20:AR21"/>
    <mergeCell ref="S24:S25"/>
    <mergeCell ref="Z25:AA26"/>
    <mergeCell ref="AB25:AC26"/>
    <mergeCell ref="AD25:AJ26"/>
    <mergeCell ref="AK25:AL26"/>
    <mergeCell ref="AM25:AR26"/>
    <mergeCell ref="AB22:AC22"/>
    <mergeCell ref="AD22:AJ22"/>
    <mergeCell ref="AK22:AL22"/>
    <mergeCell ref="AM22:AR22"/>
    <mergeCell ref="Z23:AA24"/>
    <mergeCell ref="AB23:AC24"/>
    <mergeCell ref="AD23:AJ24"/>
    <mergeCell ref="AK23:AL24"/>
    <mergeCell ref="AM23:AR24"/>
    <mergeCell ref="S22:S23"/>
    <mergeCell ref="Z22:AA22"/>
    <mergeCell ref="AM15:AR15"/>
    <mergeCell ref="W16:Y28"/>
    <mergeCell ref="Z16:AA17"/>
    <mergeCell ref="D17:D21"/>
    <mergeCell ref="F17:O17"/>
    <mergeCell ref="P17:R17"/>
    <mergeCell ref="AB17:AJ17"/>
    <mergeCell ref="AM17:AR17"/>
    <mergeCell ref="Z18:AA19"/>
    <mergeCell ref="AB18:AC19"/>
    <mergeCell ref="D15:D16"/>
    <mergeCell ref="E15:O16"/>
    <mergeCell ref="U15:V31"/>
    <mergeCell ref="W15:Y15"/>
    <mergeCell ref="Z15:AJ15"/>
    <mergeCell ref="AD18:AJ19"/>
    <mergeCell ref="F21:I21"/>
    <mergeCell ref="J21:O21"/>
    <mergeCell ref="P21:R21"/>
    <mergeCell ref="AK18:AL19"/>
    <mergeCell ref="AM18:AR19"/>
    <mergeCell ref="F19:I19"/>
    <mergeCell ref="J19:O19"/>
    <mergeCell ref="P19:R19"/>
    <mergeCell ref="I2:J8"/>
    <mergeCell ref="M3:AI3"/>
    <mergeCell ref="M4:AI4"/>
    <mergeCell ref="L6:AG6"/>
    <mergeCell ref="M8:AI9"/>
    <mergeCell ref="E14:S14"/>
    <mergeCell ref="U14:V14"/>
    <mergeCell ref="W14:Y14"/>
    <mergeCell ref="Z14:AR14"/>
    <mergeCell ref="AM2:AR2"/>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6FB2-AFE6-4126-B128-007F18AE5D4B}">
  <dimension ref="A1:H12"/>
  <sheetViews>
    <sheetView workbookViewId="0">
      <selection activeCell="A12" sqref="A12"/>
    </sheetView>
  </sheetViews>
  <sheetFormatPr baseColWidth="10" defaultColWidth="11.42578125" defaultRowHeight="12.75" x14ac:dyDescent="0.2"/>
  <cols>
    <col min="1" max="1" width="103.42578125" style="307" customWidth="1"/>
    <col min="2" max="2" width="23.7109375" style="307" customWidth="1"/>
    <col min="3" max="9" width="11.42578125" style="307" customWidth="1"/>
    <col min="10" max="253" width="11.42578125" style="307"/>
    <col min="254" max="256" width="11.42578125" style="307" customWidth="1"/>
    <col min="257" max="257" width="109.42578125" style="307" customWidth="1"/>
    <col min="258" max="258" width="24.140625" style="307" customWidth="1"/>
    <col min="259" max="260" width="11.42578125" style="307" customWidth="1"/>
    <col min="261" max="509" width="11.42578125" style="307"/>
    <col min="510" max="512" width="11.42578125" style="307" customWidth="1"/>
    <col min="513" max="513" width="109.42578125" style="307" customWidth="1"/>
    <col min="514" max="514" width="24.140625" style="307" customWidth="1"/>
    <col min="515" max="516" width="11.42578125" style="307" customWidth="1"/>
    <col min="517" max="765" width="11.42578125" style="307"/>
    <col min="766" max="768" width="11.42578125" style="307" customWidth="1"/>
    <col min="769" max="769" width="109.42578125" style="307" customWidth="1"/>
    <col min="770" max="770" width="24.140625" style="307" customWidth="1"/>
    <col min="771" max="772" width="11.42578125" style="307" customWidth="1"/>
    <col min="773" max="1021" width="11.42578125" style="307"/>
    <col min="1022" max="1024" width="11.42578125" style="307" customWidth="1"/>
    <col min="1025" max="1025" width="109.42578125" style="307" customWidth="1"/>
    <col min="1026" max="1026" width="24.140625" style="307" customWidth="1"/>
    <col min="1027" max="1028" width="11.42578125" style="307" customWidth="1"/>
    <col min="1029" max="1277" width="11.42578125" style="307"/>
    <col min="1278" max="1280" width="11.42578125" style="307" customWidth="1"/>
    <col min="1281" max="1281" width="109.42578125" style="307" customWidth="1"/>
    <col min="1282" max="1282" width="24.140625" style="307" customWidth="1"/>
    <col min="1283" max="1284" width="11.42578125" style="307" customWidth="1"/>
    <col min="1285" max="1533" width="11.42578125" style="307"/>
    <col min="1534" max="1536" width="11.42578125" style="307" customWidth="1"/>
    <col min="1537" max="1537" width="109.42578125" style="307" customWidth="1"/>
    <col min="1538" max="1538" width="24.140625" style="307" customWidth="1"/>
    <col min="1539" max="1540" width="11.42578125" style="307" customWidth="1"/>
    <col min="1541" max="1789" width="11.42578125" style="307"/>
    <col min="1790" max="1792" width="11.42578125" style="307" customWidth="1"/>
    <col min="1793" max="1793" width="109.42578125" style="307" customWidth="1"/>
    <col min="1794" max="1794" width="24.140625" style="307" customWidth="1"/>
    <col min="1795" max="1796" width="11.42578125" style="307" customWidth="1"/>
    <col min="1797" max="2045" width="11.42578125" style="307"/>
    <col min="2046" max="2048" width="11.42578125" style="307" customWidth="1"/>
    <col min="2049" max="2049" width="109.42578125" style="307" customWidth="1"/>
    <col min="2050" max="2050" width="24.140625" style="307" customWidth="1"/>
    <col min="2051" max="2052" width="11.42578125" style="307" customWidth="1"/>
    <col min="2053" max="2301" width="11.42578125" style="307"/>
    <col min="2302" max="2304" width="11.42578125" style="307" customWidth="1"/>
    <col min="2305" max="2305" width="109.42578125" style="307" customWidth="1"/>
    <col min="2306" max="2306" width="24.140625" style="307" customWidth="1"/>
    <col min="2307" max="2308" width="11.42578125" style="307" customWidth="1"/>
    <col min="2309" max="2557" width="11.42578125" style="307"/>
    <col min="2558" max="2560" width="11.42578125" style="307" customWidth="1"/>
    <col min="2561" max="2561" width="109.42578125" style="307" customWidth="1"/>
    <col min="2562" max="2562" width="24.140625" style="307" customWidth="1"/>
    <col min="2563" max="2564" width="11.42578125" style="307" customWidth="1"/>
    <col min="2565" max="2813" width="11.42578125" style="307"/>
    <col min="2814" max="2816" width="11.42578125" style="307" customWidth="1"/>
    <col min="2817" max="2817" width="109.42578125" style="307" customWidth="1"/>
    <col min="2818" max="2818" width="24.140625" style="307" customWidth="1"/>
    <col min="2819" max="2820" width="11.42578125" style="307" customWidth="1"/>
    <col min="2821" max="3069" width="11.42578125" style="307"/>
    <col min="3070" max="3072" width="11.42578125" style="307" customWidth="1"/>
    <col min="3073" max="3073" width="109.42578125" style="307" customWidth="1"/>
    <col min="3074" max="3074" width="24.140625" style="307" customWidth="1"/>
    <col min="3075" max="3076" width="11.42578125" style="307" customWidth="1"/>
    <col min="3077" max="3325" width="11.42578125" style="307"/>
    <col min="3326" max="3328" width="11.42578125" style="307" customWidth="1"/>
    <col min="3329" max="3329" width="109.42578125" style="307" customWidth="1"/>
    <col min="3330" max="3330" width="24.140625" style="307" customWidth="1"/>
    <col min="3331" max="3332" width="11.42578125" style="307" customWidth="1"/>
    <col min="3333" max="3581" width="11.42578125" style="307"/>
    <col min="3582" max="3584" width="11.42578125" style="307" customWidth="1"/>
    <col min="3585" max="3585" width="109.42578125" style="307" customWidth="1"/>
    <col min="3586" max="3586" width="24.140625" style="307" customWidth="1"/>
    <col min="3587" max="3588" width="11.42578125" style="307" customWidth="1"/>
    <col min="3589" max="3837" width="11.42578125" style="307"/>
    <col min="3838" max="3840" width="11.42578125" style="307" customWidth="1"/>
    <col min="3841" max="3841" width="109.42578125" style="307" customWidth="1"/>
    <col min="3842" max="3842" width="24.140625" style="307" customWidth="1"/>
    <col min="3843" max="3844" width="11.42578125" style="307" customWidth="1"/>
    <col min="3845" max="4093" width="11.42578125" style="307"/>
    <col min="4094" max="4096" width="11.42578125" style="307" customWidth="1"/>
    <col min="4097" max="4097" width="109.42578125" style="307" customWidth="1"/>
    <col min="4098" max="4098" width="24.140625" style="307" customWidth="1"/>
    <col min="4099" max="4100" width="11.42578125" style="307" customWidth="1"/>
    <col min="4101" max="4349" width="11.42578125" style="307"/>
    <col min="4350" max="4352" width="11.42578125" style="307" customWidth="1"/>
    <col min="4353" max="4353" width="109.42578125" style="307" customWidth="1"/>
    <col min="4354" max="4354" width="24.140625" style="307" customWidth="1"/>
    <col min="4355" max="4356" width="11.42578125" style="307" customWidth="1"/>
    <col min="4357" max="4605" width="11.42578125" style="307"/>
    <col min="4606" max="4608" width="11.42578125" style="307" customWidth="1"/>
    <col min="4609" max="4609" width="109.42578125" style="307" customWidth="1"/>
    <col min="4610" max="4610" width="24.140625" style="307" customWidth="1"/>
    <col min="4611" max="4612" width="11.42578125" style="307" customWidth="1"/>
    <col min="4613" max="4861" width="11.42578125" style="307"/>
    <col min="4862" max="4864" width="11.42578125" style="307" customWidth="1"/>
    <col min="4865" max="4865" width="109.42578125" style="307" customWidth="1"/>
    <col min="4866" max="4866" width="24.140625" style="307" customWidth="1"/>
    <col min="4867" max="4868" width="11.42578125" style="307" customWidth="1"/>
    <col min="4869" max="5117" width="11.42578125" style="307"/>
    <col min="5118" max="5120" width="11.42578125" style="307" customWidth="1"/>
    <col min="5121" max="5121" width="109.42578125" style="307" customWidth="1"/>
    <col min="5122" max="5122" width="24.140625" style="307" customWidth="1"/>
    <col min="5123" max="5124" width="11.42578125" style="307" customWidth="1"/>
    <col min="5125" max="5373" width="11.42578125" style="307"/>
    <col min="5374" max="5376" width="11.42578125" style="307" customWidth="1"/>
    <col min="5377" max="5377" width="109.42578125" style="307" customWidth="1"/>
    <col min="5378" max="5378" width="24.140625" style="307" customWidth="1"/>
    <col min="5379" max="5380" width="11.42578125" style="307" customWidth="1"/>
    <col min="5381" max="5629" width="11.42578125" style="307"/>
    <col min="5630" max="5632" width="11.42578125" style="307" customWidth="1"/>
    <col min="5633" max="5633" width="109.42578125" style="307" customWidth="1"/>
    <col min="5634" max="5634" width="24.140625" style="307" customWidth="1"/>
    <col min="5635" max="5636" width="11.42578125" style="307" customWidth="1"/>
    <col min="5637" max="5885" width="11.42578125" style="307"/>
    <col min="5886" max="5888" width="11.42578125" style="307" customWidth="1"/>
    <col min="5889" max="5889" width="109.42578125" style="307" customWidth="1"/>
    <col min="5890" max="5890" width="24.140625" style="307" customWidth="1"/>
    <col min="5891" max="5892" width="11.42578125" style="307" customWidth="1"/>
    <col min="5893" max="6141" width="11.42578125" style="307"/>
    <col min="6142" max="6144" width="11.42578125" style="307" customWidth="1"/>
    <col min="6145" max="6145" width="109.42578125" style="307" customWidth="1"/>
    <col min="6146" max="6146" width="24.140625" style="307" customWidth="1"/>
    <col min="6147" max="6148" width="11.42578125" style="307" customWidth="1"/>
    <col min="6149" max="6397" width="11.42578125" style="307"/>
    <col min="6398" max="6400" width="11.42578125" style="307" customWidth="1"/>
    <col min="6401" max="6401" width="109.42578125" style="307" customWidth="1"/>
    <col min="6402" max="6402" width="24.140625" style="307" customWidth="1"/>
    <col min="6403" max="6404" width="11.42578125" style="307" customWidth="1"/>
    <col min="6405" max="6653" width="11.42578125" style="307"/>
    <col min="6654" max="6656" width="11.42578125" style="307" customWidth="1"/>
    <col min="6657" max="6657" width="109.42578125" style="307" customWidth="1"/>
    <col min="6658" max="6658" width="24.140625" style="307" customWidth="1"/>
    <col min="6659" max="6660" width="11.42578125" style="307" customWidth="1"/>
    <col min="6661" max="6909" width="11.42578125" style="307"/>
    <col min="6910" max="6912" width="11.42578125" style="307" customWidth="1"/>
    <col min="6913" max="6913" width="109.42578125" style="307" customWidth="1"/>
    <col min="6914" max="6914" width="24.140625" style="307" customWidth="1"/>
    <col min="6915" max="6916" width="11.42578125" style="307" customWidth="1"/>
    <col min="6917" max="7165" width="11.42578125" style="307"/>
    <col min="7166" max="7168" width="11.42578125" style="307" customWidth="1"/>
    <col min="7169" max="7169" width="109.42578125" style="307" customWidth="1"/>
    <col min="7170" max="7170" width="24.140625" style="307" customWidth="1"/>
    <col min="7171" max="7172" width="11.42578125" style="307" customWidth="1"/>
    <col min="7173" max="7421" width="11.42578125" style="307"/>
    <col min="7422" max="7424" width="11.42578125" style="307" customWidth="1"/>
    <col min="7425" max="7425" width="109.42578125" style="307" customWidth="1"/>
    <col min="7426" max="7426" width="24.140625" style="307" customWidth="1"/>
    <col min="7427" max="7428" width="11.42578125" style="307" customWidth="1"/>
    <col min="7429" max="7677" width="11.42578125" style="307"/>
    <col min="7678" max="7680" width="11.42578125" style="307" customWidth="1"/>
    <col min="7681" max="7681" width="109.42578125" style="307" customWidth="1"/>
    <col min="7682" max="7682" width="24.140625" style="307" customWidth="1"/>
    <col min="7683" max="7684" width="11.42578125" style="307" customWidth="1"/>
    <col min="7685" max="7933" width="11.42578125" style="307"/>
    <col min="7934" max="7936" width="11.42578125" style="307" customWidth="1"/>
    <col min="7937" max="7937" width="109.42578125" style="307" customWidth="1"/>
    <col min="7938" max="7938" width="24.140625" style="307" customWidth="1"/>
    <col min="7939" max="7940" width="11.42578125" style="307" customWidth="1"/>
    <col min="7941" max="8189" width="11.42578125" style="307"/>
    <col min="8190" max="8192" width="11.42578125" style="307" customWidth="1"/>
    <col min="8193" max="8193" width="109.42578125" style="307" customWidth="1"/>
    <col min="8194" max="8194" width="24.140625" style="307" customWidth="1"/>
    <col min="8195" max="8196" width="11.42578125" style="307" customWidth="1"/>
    <col min="8197" max="8445" width="11.42578125" style="307"/>
    <col min="8446" max="8448" width="11.42578125" style="307" customWidth="1"/>
    <col min="8449" max="8449" width="109.42578125" style="307" customWidth="1"/>
    <col min="8450" max="8450" width="24.140625" style="307" customWidth="1"/>
    <col min="8451" max="8452" width="11.42578125" style="307" customWidth="1"/>
    <col min="8453" max="8701" width="11.42578125" style="307"/>
    <col min="8702" max="8704" width="11.42578125" style="307" customWidth="1"/>
    <col min="8705" max="8705" width="109.42578125" style="307" customWidth="1"/>
    <col min="8706" max="8706" width="24.140625" style="307" customWidth="1"/>
    <col min="8707" max="8708" width="11.42578125" style="307" customWidth="1"/>
    <col min="8709" max="8957" width="11.42578125" style="307"/>
    <col min="8958" max="8960" width="11.42578125" style="307" customWidth="1"/>
    <col min="8961" max="8961" width="109.42578125" style="307" customWidth="1"/>
    <col min="8962" max="8962" width="24.140625" style="307" customWidth="1"/>
    <col min="8963" max="8964" width="11.42578125" style="307" customWidth="1"/>
    <col min="8965" max="9213" width="11.42578125" style="307"/>
    <col min="9214" max="9216" width="11.42578125" style="307" customWidth="1"/>
    <col min="9217" max="9217" width="109.42578125" style="307" customWidth="1"/>
    <col min="9218" max="9218" width="24.140625" style="307" customWidth="1"/>
    <col min="9219" max="9220" width="11.42578125" style="307" customWidth="1"/>
    <col min="9221" max="9469" width="11.42578125" style="307"/>
    <col min="9470" max="9472" width="11.42578125" style="307" customWidth="1"/>
    <col min="9473" max="9473" width="109.42578125" style="307" customWidth="1"/>
    <col min="9474" max="9474" width="24.140625" style="307" customWidth="1"/>
    <col min="9475" max="9476" width="11.42578125" style="307" customWidth="1"/>
    <col min="9477" max="9725" width="11.42578125" style="307"/>
    <col min="9726" max="9728" width="11.42578125" style="307" customWidth="1"/>
    <col min="9729" max="9729" width="109.42578125" style="307" customWidth="1"/>
    <col min="9730" max="9730" width="24.140625" style="307" customWidth="1"/>
    <col min="9731" max="9732" width="11.42578125" style="307" customWidth="1"/>
    <col min="9733" max="9981" width="11.42578125" style="307"/>
    <col min="9982" max="9984" width="11.42578125" style="307" customWidth="1"/>
    <col min="9985" max="9985" width="109.42578125" style="307" customWidth="1"/>
    <col min="9986" max="9986" width="24.140625" style="307" customWidth="1"/>
    <col min="9987" max="9988" width="11.42578125" style="307" customWidth="1"/>
    <col min="9989" max="10237" width="11.42578125" style="307"/>
    <col min="10238" max="10240" width="11.42578125" style="307" customWidth="1"/>
    <col min="10241" max="10241" width="109.42578125" style="307" customWidth="1"/>
    <col min="10242" max="10242" width="24.140625" style="307" customWidth="1"/>
    <col min="10243" max="10244" width="11.42578125" style="307" customWidth="1"/>
    <col min="10245" max="10493" width="11.42578125" style="307"/>
    <col min="10494" max="10496" width="11.42578125" style="307" customWidth="1"/>
    <col min="10497" max="10497" width="109.42578125" style="307" customWidth="1"/>
    <col min="10498" max="10498" width="24.140625" style="307" customWidth="1"/>
    <col min="10499" max="10500" width="11.42578125" style="307" customWidth="1"/>
    <col min="10501" max="10749" width="11.42578125" style="307"/>
    <col min="10750" max="10752" width="11.42578125" style="307" customWidth="1"/>
    <col min="10753" max="10753" width="109.42578125" style="307" customWidth="1"/>
    <col min="10754" max="10754" width="24.140625" style="307" customWidth="1"/>
    <col min="10755" max="10756" width="11.42578125" style="307" customWidth="1"/>
    <col min="10757" max="11005" width="11.42578125" style="307"/>
    <col min="11006" max="11008" width="11.42578125" style="307" customWidth="1"/>
    <col min="11009" max="11009" width="109.42578125" style="307" customWidth="1"/>
    <col min="11010" max="11010" width="24.140625" style="307" customWidth="1"/>
    <col min="11011" max="11012" width="11.42578125" style="307" customWidth="1"/>
    <col min="11013" max="11261" width="11.42578125" style="307"/>
    <col min="11262" max="11264" width="11.42578125" style="307" customWidth="1"/>
    <col min="11265" max="11265" width="109.42578125" style="307" customWidth="1"/>
    <col min="11266" max="11266" width="24.140625" style="307" customWidth="1"/>
    <col min="11267" max="11268" width="11.42578125" style="307" customWidth="1"/>
    <col min="11269" max="11517" width="11.42578125" style="307"/>
    <col min="11518" max="11520" width="11.42578125" style="307" customWidth="1"/>
    <col min="11521" max="11521" width="109.42578125" style="307" customWidth="1"/>
    <col min="11522" max="11522" width="24.140625" style="307" customWidth="1"/>
    <col min="11523" max="11524" width="11.42578125" style="307" customWidth="1"/>
    <col min="11525" max="11773" width="11.42578125" style="307"/>
    <col min="11774" max="11776" width="11.42578125" style="307" customWidth="1"/>
    <col min="11777" max="11777" width="109.42578125" style="307" customWidth="1"/>
    <col min="11778" max="11778" width="24.140625" style="307" customWidth="1"/>
    <col min="11779" max="11780" width="11.42578125" style="307" customWidth="1"/>
    <col min="11781" max="12029" width="11.42578125" style="307"/>
    <col min="12030" max="12032" width="11.42578125" style="307" customWidth="1"/>
    <col min="12033" max="12033" width="109.42578125" style="307" customWidth="1"/>
    <col min="12034" max="12034" width="24.140625" style="307" customWidth="1"/>
    <col min="12035" max="12036" width="11.42578125" style="307" customWidth="1"/>
    <col min="12037" max="12285" width="11.42578125" style="307"/>
    <col min="12286" max="12288" width="11.42578125" style="307" customWidth="1"/>
    <col min="12289" max="12289" width="109.42578125" style="307" customWidth="1"/>
    <col min="12290" max="12290" width="24.140625" style="307" customWidth="1"/>
    <col min="12291" max="12292" width="11.42578125" style="307" customWidth="1"/>
    <col min="12293" max="12541" width="11.42578125" style="307"/>
    <col min="12542" max="12544" width="11.42578125" style="307" customWidth="1"/>
    <col min="12545" max="12545" width="109.42578125" style="307" customWidth="1"/>
    <col min="12546" max="12546" width="24.140625" style="307" customWidth="1"/>
    <col min="12547" max="12548" width="11.42578125" style="307" customWidth="1"/>
    <col min="12549" max="12797" width="11.42578125" style="307"/>
    <col min="12798" max="12800" width="11.42578125" style="307" customWidth="1"/>
    <col min="12801" max="12801" width="109.42578125" style="307" customWidth="1"/>
    <col min="12802" max="12802" width="24.140625" style="307" customWidth="1"/>
    <col min="12803" max="12804" width="11.42578125" style="307" customWidth="1"/>
    <col min="12805" max="13053" width="11.42578125" style="307"/>
    <col min="13054" max="13056" width="11.42578125" style="307" customWidth="1"/>
    <col min="13057" max="13057" width="109.42578125" style="307" customWidth="1"/>
    <col min="13058" max="13058" width="24.140625" style="307" customWidth="1"/>
    <col min="13059" max="13060" width="11.42578125" style="307" customWidth="1"/>
    <col min="13061" max="13309" width="11.42578125" style="307"/>
    <col min="13310" max="13312" width="11.42578125" style="307" customWidth="1"/>
    <col min="13313" max="13313" width="109.42578125" style="307" customWidth="1"/>
    <col min="13314" max="13314" width="24.140625" style="307" customWidth="1"/>
    <col min="13315" max="13316" width="11.42578125" style="307" customWidth="1"/>
    <col min="13317" max="13565" width="11.42578125" style="307"/>
    <col min="13566" max="13568" width="11.42578125" style="307" customWidth="1"/>
    <col min="13569" max="13569" width="109.42578125" style="307" customWidth="1"/>
    <col min="13570" max="13570" width="24.140625" style="307" customWidth="1"/>
    <col min="13571" max="13572" width="11.42578125" style="307" customWidth="1"/>
    <col min="13573" max="13821" width="11.42578125" style="307"/>
    <col min="13822" max="13824" width="11.42578125" style="307" customWidth="1"/>
    <col min="13825" max="13825" width="109.42578125" style="307" customWidth="1"/>
    <col min="13826" max="13826" width="24.140625" style="307" customWidth="1"/>
    <col min="13827" max="13828" width="11.42578125" style="307" customWidth="1"/>
    <col min="13829" max="14077" width="11.42578125" style="307"/>
    <col min="14078" max="14080" width="11.42578125" style="307" customWidth="1"/>
    <col min="14081" max="14081" width="109.42578125" style="307" customWidth="1"/>
    <col min="14082" max="14082" width="24.140625" style="307" customWidth="1"/>
    <col min="14083" max="14084" width="11.42578125" style="307" customWidth="1"/>
    <col min="14085" max="14333" width="11.42578125" style="307"/>
    <col min="14334" max="14336" width="11.42578125" style="307" customWidth="1"/>
    <col min="14337" max="14337" width="109.42578125" style="307" customWidth="1"/>
    <col min="14338" max="14338" width="24.140625" style="307" customWidth="1"/>
    <col min="14339" max="14340" width="11.42578125" style="307" customWidth="1"/>
    <col min="14341" max="14589" width="11.42578125" style="307"/>
    <col min="14590" max="14592" width="11.42578125" style="307" customWidth="1"/>
    <col min="14593" max="14593" width="109.42578125" style="307" customWidth="1"/>
    <col min="14594" max="14594" width="24.140625" style="307" customWidth="1"/>
    <col min="14595" max="14596" width="11.42578125" style="307" customWidth="1"/>
    <col min="14597" max="14845" width="11.42578125" style="307"/>
    <col min="14846" max="14848" width="11.42578125" style="307" customWidth="1"/>
    <col min="14849" max="14849" width="109.42578125" style="307" customWidth="1"/>
    <col min="14850" max="14850" width="24.140625" style="307" customWidth="1"/>
    <col min="14851" max="14852" width="11.42578125" style="307" customWidth="1"/>
    <col min="14853" max="15101" width="11.42578125" style="307"/>
    <col min="15102" max="15104" width="11.42578125" style="307" customWidth="1"/>
    <col min="15105" max="15105" width="109.42578125" style="307" customWidth="1"/>
    <col min="15106" max="15106" width="24.140625" style="307" customWidth="1"/>
    <col min="15107" max="15108" width="11.42578125" style="307" customWidth="1"/>
    <col min="15109" max="15357" width="11.42578125" style="307"/>
    <col min="15358" max="15360" width="11.42578125" style="307" customWidth="1"/>
    <col min="15361" max="15361" width="109.42578125" style="307" customWidth="1"/>
    <col min="15362" max="15362" width="24.140625" style="307" customWidth="1"/>
    <col min="15363" max="15364" width="11.42578125" style="307" customWidth="1"/>
    <col min="15365" max="15613" width="11.42578125" style="307"/>
    <col min="15614" max="15616" width="11.42578125" style="307" customWidth="1"/>
    <col min="15617" max="15617" width="109.42578125" style="307" customWidth="1"/>
    <col min="15618" max="15618" width="24.140625" style="307" customWidth="1"/>
    <col min="15619" max="15620" width="11.42578125" style="307" customWidth="1"/>
    <col min="15621" max="15869" width="11.42578125" style="307"/>
    <col min="15870" max="15872" width="11.42578125" style="307" customWidth="1"/>
    <col min="15873" max="15873" width="109.42578125" style="307" customWidth="1"/>
    <col min="15874" max="15874" width="24.140625" style="307" customWidth="1"/>
    <col min="15875" max="15876" width="11.42578125" style="307" customWidth="1"/>
    <col min="15877" max="16125" width="11.42578125" style="307"/>
    <col min="16126" max="16128" width="11.42578125" style="307" customWidth="1"/>
    <col min="16129" max="16129" width="109.42578125" style="307" customWidth="1"/>
    <col min="16130" max="16130" width="24.140625" style="307" customWidth="1"/>
    <col min="16131" max="16132" width="11.42578125" style="307" customWidth="1"/>
    <col min="16133" max="16384" width="11.42578125" style="307"/>
  </cols>
  <sheetData>
    <row r="1" spans="1:8" s="297" customFormat="1" ht="12" customHeight="1" x14ac:dyDescent="0.2">
      <c r="A1" s="295"/>
      <c r="B1" s="296" t="s">
        <v>1520</v>
      </c>
    </row>
    <row r="2" spans="1:8" s="297" customFormat="1" ht="15" customHeight="1" x14ac:dyDescent="0.2">
      <c r="A2" s="473" t="s">
        <v>218</v>
      </c>
      <c r="B2" s="473"/>
      <c r="C2" s="298"/>
      <c r="D2" s="298"/>
      <c r="E2" s="298"/>
      <c r="F2" s="298"/>
      <c r="G2" s="298"/>
      <c r="H2" s="298"/>
    </row>
    <row r="3" spans="1:8" s="297" customFormat="1" ht="15" customHeight="1" x14ac:dyDescent="0.2">
      <c r="A3" s="474" t="s">
        <v>106</v>
      </c>
      <c r="B3" s="474"/>
    </row>
    <row r="4" spans="1:8" s="297" customFormat="1" ht="15" customHeight="1" x14ac:dyDescent="0.2">
      <c r="A4" s="474" t="s">
        <v>1526</v>
      </c>
      <c r="B4" s="474"/>
    </row>
    <row r="5" spans="1:8" s="297" customFormat="1" ht="3.75" customHeight="1" x14ac:dyDescent="0.2">
      <c r="A5" s="296"/>
      <c r="B5" s="296"/>
    </row>
    <row r="6" spans="1:8" s="300" customFormat="1" x14ac:dyDescent="0.2">
      <c r="A6" s="299" t="s">
        <v>5</v>
      </c>
      <c r="B6" s="299" t="s">
        <v>1521</v>
      </c>
    </row>
    <row r="7" spans="1:8" s="292" customFormat="1" ht="18" customHeight="1" x14ac:dyDescent="0.25">
      <c r="A7" s="301" t="s">
        <v>1522</v>
      </c>
      <c r="B7" s="302">
        <v>0</v>
      </c>
      <c r="C7" s="303"/>
    </row>
    <row r="8" spans="1:8" s="292" customFormat="1" ht="24" customHeight="1" x14ac:dyDescent="0.25">
      <c r="A8" s="301" t="s">
        <v>1523</v>
      </c>
      <c r="B8" s="304">
        <v>0</v>
      </c>
      <c r="C8" s="303"/>
    </row>
    <row r="9" spans="1:8" s="292" customFormat="1" ht="18" customHeight="1" x14ac:dyDescent="0.25">
      <c r="A9" s="305" t="s">
        <v>1524</v>
      </c>
      <c r="B9" s="302">
        <v>0</v>
      </c>
      <c r="C9" s="303"/>
    </row>
    <row r="10" spans="1:8" s="292" customFormat="1" ht="18" customHeight="1" x14ac:dyDescent="0.25">
      <c r="A10" s="305" t="s">
        <v>1525</v>
      </c>
      <c r="B10" s="306">
        <v>33987391.579999998</v>
      </c>
      <c r="C10" s="303"/>
    </row>
    <row r="11" spans="1:8" x14ac:dyDescent="0.2">
      <c r="B11" s="308"/>
    </row>
    <row r="12" spans="1:8" x14ac:dyDescent="0.2">
      <c r="B12" s="308"/>
    </row>
  </sheetData>
  <mergeCells count="3">
    <mergeCell ref="A2:B2"/>
    <mergeCell ref="A3:B3"/>
    <mergeCell ref="A4:B4"/>
  </mergeCells>
  <printOptions horizontalCentered="1"/>
  <pageMargins left="0.70866141732283472" right="0.31496062992125984" top="0.74803149606299213" bottom="0.74803149606299213" header="0.31496062992125984" footer="0.31496062992125984"/>
  <pageSetup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16"/>
  <sheetViews>
    <sheetView workbookViewId="0">
      <selection activeCell="E8" sqref="E8"/>
    </sheetView>
  </sheetViews>
  <sheetFormatPr baseColWidth="10" defaultRowHeight="15" x14ac:dyDescent="0.25"/>
  <cols>
    <col min="1" max="1" width="27.85546875" style="157" customWidth="1"/>
    <col min="2" max="2" width="16.85546875" style="157" customWidth="1"/>
    <col min="3" max="3" width="11.85546875" style="157" customWidth="1"/>
    <col min="4" max="8" width="10.7109375" style="157" customWidth="1"/>
    <col min="9" max="9" width="11.140625" style="157" customWidth="1"/>
    <col min="10" max="253" width="11.42578125" style="157"/>
    <col min="254" max="260" width="9.42578125" style="157" customWidth="1"/>
    <col min="261" max="509" width="11.42578125" style="157"/>
    <col min="510" max="516" width="9.42578125" style="157" customWidth="1"/>
    <col min="517" max="765" width="11.42578125" style="157"/>
    <col min="766" max="772" width="9.42578125" style="157" customWidth="1"/>
    <col min="773" max="1021" width="11.42578125" style="157"/>
    <col min="1022" max="1028" width="9.42578125" style="157" customWidth="1"/>
    <col min="1029" max="1277" width="11.42578125" style="157"/>
    <col min="1278" max="1284" width="9.42578125" style="157" customWidth="1"/>
    <col min="1285" max="1533" width="11.42578125" style="157"/>
    <col min="1534" max="1540" width="9.42578125" style="157" customWidth="1"/>
    <col min="1541" max="1789" width="11.42578125" style="157"/>
    <col min="1790" max="1796" width="9.42578125" style="157" customWidth="1"/>
    <col min="1797" max="2045" width="11.42578125" style="157"/>
    <col min="2046" max="2052" width="9.42578125" style="157" customWidth="1"/>
    <col min="2053" max="2301" width="11.42578125" style="157"/>
    <col min="2302" max="2308" width="9.42578125" style="157" customWidth="1"/>
    <col min="2309" max="2557" width="11.42578125" style="157"/>
    <col min="2558" max="2564" width="9.42578125" style="157" customWidth="1"/>
    <col min="2565" max="2813" width="11.42578125" style="157"/>
    <col min="2814" max="2820" width="9.42578125" style="157" customWidth="1"/>
    <col min="2821" max="3069" width="11.42578125" style="157"/>
    <col min="3070" max="3076" width="9.42578125" style="157" customWidth="1"/>
    <col min="3077" max="3325" width="11.42578125" style="157"/>
    <col min="3326" max="3332" width="9.42578125" style="157" customWidth="1"/>
    <col min="3333" max="3581" width="11.42578125" style="157"/>
    <col min="3582" max="3588" width="9.42578125" style="157" customWidth="1"/>
    <col min="3589" max="3837" width="11.42578125" style="157"/>
    <col min="3838" max="3844" width="9.42578125" style="157" customWidth="1"/>
    <col min="3845" max="4093" width="11.42578125" style="157"/>
    <col min="4094" max="4100" width="9.42578125" style="157" customWidth="1"/>
    <col min="4101" max="4349" width="11.42578125" style="157"/>
    <col min="4350" max="4356" width="9.42578125" style="157" customWidth="1"/>
    <col min="4357" max="4605" width="11.42578125" style="157"/>
    <col min="4606" max="4612" width="9.42578125" style="157" customWidth="1"/>
    <col min="4613" max="4861" width="11.42578125" style="157"/>
    <col min="4862" max="4868" width="9.42578125" style="157" customWidth="1"/>
    <col min="4869" max="5117" width="11.42578125" style="157"/>
    <col min="5118" max="5124" width="9.42578125" style="157" customWidth="1"/>
    <col min="5125" max="5373" width="11.42578125" style="157"/>
    <col min="5374" max="5380" width="9.42578125" style="157" customWidth="1"/>
    <col min="5381" max="5629" width="11.42578125" style="157"/>
    <col min="5630" max="5636" width="9.42578125" style="157" customWidth="1"/>
    <col min="5637" max="5885" width="11.42578125" style="157"/>
    <col min="5886" max="5892" width="9.42578125" style="157" customWidth="1"/>
    <col min="5893" max="6141" width="11.42578125" style="157"/>
    <col min="6142" max="6148" width="9.42578125" style="157" customWidth="1"/>
    <col min="6149" max="6397" width="11.42578125" style="157"/>
    <col min="6398" max="6404" width="9.42578125" style="157" customWidth="1"/>
    <col min="6405" max="6653" width="11.42578125" style="157"/>
    <col min="6654" max="6660" width="9.42578125" style="157" customWidth="1"/>
    <col min="6661" max="6909" width="11.42578125" style="157"/>
    <col min="6910" max="6916" width="9.42578125" style="157" customWidth="1"/>
    <col min="6917" max="7165" width="11.42578125" style="157"/>
    <col min="7166" max="7172" width="9.42578125" style="157" customWidth="1"/>
    <col min="7173" max="7421" width="11.42578125" style="157"/>
    <col min="7422" max="7428" width="9.42578125" style="157" customWidth="1"/>
    <col min="7429" max="7677" width="11.42578125" style="157"/>
    <col min="7678" max="7684" width="9.42578125" style="157" customWidth="1"/>
    <col min="7685" max="7933" width="11.42578125" style="157"/>
    <col min="7934" max="7940" width="9.42578125" style="157" customWidth="1"/>
    <col min="7941" max="8189" width="11.42578125" style="157"/>
    <col min="8190" max="8196" width="9.42578125" style="157" customWidth="1"/>
    <col min="8197" max="8445" width="11.42578125" style="157"/>
    <col min="8446" max="8452" width="9.42578125" style="157" customWidth="1"/>
    <col min="8453" max="8701" width="11.42578125" style="157"/>
    <col min="8702" max="8708" width="9.42578125" style="157" customWidth="1"/>
    <col min="8709" max="8957" width="11.42578125" style="157"/>
    <col min="8958" max="8964" width="9.42578125" style="157" customWidth="1"/>
    <col min="8965" max="9213" width="11.42578125" style="157"/>
    <col min="9214" max="9220" width="9.42578125" style="157" customWidth="1"/>
    <col min="9221" max="9469" width="11.42578125" style="157"/>
    <col min="9470" max="9476" width="9.42578125" style="157" customWidth="1"/>
    <col min="9477" max="9725" width="11.42578125" style="157"/>
    <col min="9726" max="9732" width="9.42578125" style="157" customWidth="1"/>
    <col min="9733" max="9981" width="11.42578125" style="157"/>
    <col min="9982" max="9988" width="9.42578125" style="157" customWidth="1"/>
    <col min="9989" max="10237" width="11.42578125" style="157"/>
    <col min="10238" max="10244" width="9.42578125" style="157" customWidth="1"/>
    <col min="10245" max="10493" width="11.42578125" style="157"/>
    <col min="10494" max="10500" width="9.42578125" style="157" customWidth="1"/>
    <col min="10501" max="10749" width="11.42578125" style="157"/>
    <col min="10750" max="10756" width="9.42578125" style="157" customWidth="1"/>
    <col min="10757" max="11005" width="11.42578125" style="157"/>
    <col min="11006" max="11012" width="9.42578125" style="157" customWidth="1"/>
    <col min="11013" max="11261" width="11.42578125" style="157"/>
    <col min="11262" max="11268" width="9.42578125" style="157" customWidth="1"/>
    <col min="11269" max="11517" width="11.42578125" style="157"/>
    <col min="11518" max="11524" width="9.42578125" style="157" customWidth="1"/>
    <col min="11525" max="11773" width="11.42578125" style="157"/>
    <col min="11774" max="11780" width="9.42578125" style="157" customWidth="1"/>
    <col min="11781" max="12029" width="11.42578125" style="157"/>
    <col min="12030" max="12036" width="9.42578125" style="157" customWidth="1"/>
    <col min="12037" max="12285" width="11.42578125" style="157"/>
    <col min="12286" max="12292" width="9.42578125" style="157" customWidth="1"/>
    <col min="12293" max="12541" width="11.42578125" style="157"/>
    <col min="12542" max="12548" width="9.42578125" style="157" customWidth="1"/>
    <col min="12549" max="12797" width="11.42578125" style="157"/>
    <col min="12798" max="12804" width="9.42578125" style="157" customWidth="1"/>
    <col min="12805" max="13053" width="11.42578125" style="157"/>
    <col min="13054" max="13060" width="9.42578125" style="157" customWidth="1"/>
    <col min="13061" max="13309" width="11.42578125" style="157"/>
    <col min="13310" max="13316" width="9.42578125" style="157" customWidth="1"/>
    <col min="13317" max="13565" width="11.42578125" style="157"/>
    <col min="13566" max="13572" width="9.42578125" style="157" customWidth="1"/>
    <col min="13573" max="13821" width="11.42578125" style="157"/>
    <col min="13822" max="13828" width="9.42578125" style="157" customWidth="1"/>
    <col min="13829" max="14077" width="11.42578125" style="157"/>
    <col min="14078" max="14084" width="9.42578125" style="157" customWidth="1"/>
    <col min="14085" max="14333" width="11.42578125" style="157"/>
    <col min="14334" max="14340" width="9.42578125" style="157" customWidth="1"/>
    <col min="14341" max="14589" width="11.42578125" style="157"/>
    <col min="14590" max="14596" width="9.42578125" style="157" customWidth="1"/>
    <col min="14597" max="14845" width="11.42578125" style="157"/>
    <col min="14846" max="14852" width="9.42578125" style="157" customWidth="1"/>
    <col min="14853" max="15101" width="11.42578125" style="157"/>
    <col min="15102" max="15108" width="9.42578125" style="157" customWidth="1"/>
    <col min="15109" max="15357" width="11.42578125" style="157"/>
    <col min="15358" max="15364" width="9.42578125" style="157" customWidth="1"/>
    <col min="15365" max="15613" width="11.42578125" style="157"/>
    <col min="15614" max="15620" width="9.42578125" style="157" customWidth="1"/>
    <col min="15621" max="15869" width="11.42578125" style="157"/>
    <col min="15870" max="15876" width="9.42578125" style="157" customWidth="1"/>
    <col min="15877" max="16125" width="11.42578125" style="157"/>
    <col min="16126" max="16132" width="9.42578125" style="157" customWidth="1"/>
    <col min="16133" max="16384" width="11.42578125" style="157"/>
  </cols>
  <sheetData>
    <row r="1" spans="1:9" x14ac:dyDescent="0.25">
      <c r="H1" s="475" t="s">
        <v>1515</v>
      </c>
      <c r="I1" s="475"/>
    </row>
    <row r="2" spans="1:9" x14ac:dyDescent="0.25">
      <c r="A2" s="478" t="s">
        <v>1516</v>
      </c>
      <c r="B2" s="478"/>
      <c r="C2" s="478"/>
      <c r="D2" s="478"/>
      <c r="E2" s="478"/>
      <c r="F2" s="478"/>
      <c r="G2" s="478"/>
      <c r="H2" s="478"/>
      <c r="I2" s="478"/>
    </row>
    <row r="3" spans="1:9" x14ac:dyDescent="0.25">
      <c r="A3" s="478" t="s">
        <v>1517</v>
      </c>
      <c r="B3" s="478"/>
      <c r="C3" s="478"/>
      <c r="D3" s="478"/>
      <c r="E3" s="478"/>
      <c r="F3" s="478"/>
      <c r="G3" s="478"/>
      <c r="H3" s="478"/>
      <c r="I3" s="478"/>
    </row>
    <row r="4" spans="1:9" x14ac:dyDescent="0.25">
      <c r="A4" s="478" t="s">
        <v>1332</v>
      </c>
      <c r="B4" s="478"/>
      <c r="C4" s="478"/>
      <c r="D4" s="478"/>
      <c r="E4" s="478"/>
      <c r="F4" s="478"/>
      <c r="G4" s="478"/>
      <c r="H4" s="478"/>
      <c r="I4" s="478"/>
    </row>
    <row r="5" spans="1:9" x14ac:dyDescent="0.25">
      <c r="A5" s="479"/>
      <c r="B5" s="479"/>
      <c r="C5" s="479"/>
      <c r="D5" s="479"/>
      <c r="E5" s="479"/>
      <c r="F5" s="479"/>
      <c r="G5" s="479"/>
      <c r="H5" s="479"/>
      <c r="I5" s="479"/>
    </row>
    <row r="6" spans="1:9" ht="38.25" x14ac:dyDescent="0.25">
      <c r="A6" s="254" t="s">
        <v>1333</v>
      </c>
      <c r="B6" s="254" t="s">
        <v>1334</v>
      </c>
      <c r="C6" s="254" t="s">
        <v>1335</v>
      </c>
      <c r="D6" s="254" t="s">
        <v>1336</v>
      </c>
      <c r="E6" s="254" t="s">
        <v>1337</v>
      </c>
      <c r="F6" s="254" t="s">
        <v>1338</v>
      </c>
      <c r="G6" s="254" t="s">
        <v>1339</v>
      </c>
      <c r="H6" s="254" t="s">
        <v>1340</v>
      </c>
      <c r="I6" s="254" t="s">
        <v>1341</v>
      </c>
    </row>
    <row r="7" spans="1:9" x14ac:dyDescent="0.25">
      <c r="A7" s="250"/>
      <c r="B7" s="250"/>
      <c r="C7" s="250"/>
      <c r="D7" s="293" t="s">
        <v>1518</v>
      </c>
      <c r="E7" s="293" t="s">
        <v>1518</v>
      </c>
      <c r="F7" s="293" t="s">
        <v>1518</v>
      </c>
      <c r="G7" s="293" t="s">
        <v>1518</v>
      </c>
      <c r="H7" s="293" t="s">
        <v>1518</v>
      </c>
      <c r="I7" s="293"/>
    </row>
    <row r="8" spans="1:9" ht="61.5" x14ac:dyDescent="0.25">
      <c r="A8" s="250"/>
      <c r="B8" s="294"/>
      <c r="C8" s="294"/>
      <c r="D8" s="294"/>
      <c r="E8" s="294"/>
      <c r="F8" s="294"/>
      <c r="G8" s="294"/>
      <c r="H8" s="250"/>
      <c r="I8" s="250"/>
    </row>
    <row r="9" spans="1:9" ht="61.5" x14ac:dyDescent="0.25">
      <c r="A9" s="250"/>
      <c r="B9" s="294"/>
      <c r="C9" s="294"/>
      <c r="D9" s="294"/>
      <c r="E9" s="294"/>
      <c r="F9" s="294"/>
      <c r="G9" s="294"/>
      <c r="H9" s="250"/>
      <c r="I9" s="250"/>
    </row>
    <row r="10" spans="1:9" ht="61.5" x14ac:dyDescent="0.25">
      <c r="A10" s="250"/>
      <c r="B10" s="294"/>
      <c r="C10" s="294"/>
      <c r="D10" s="294"/>
      <c r="E10" s="294"/>
      <c r="F10" s="294"/>
      <c r="G10" s="294"/>
      <c r="H10" s="250"/>
      <c r="I10" s="250"/>
    </row>
    <row r="11" spans="1:9" ht="61.5" x14ac:dyDescent="0.25">
      <c r="A11" s="250"/>
      <c r="B11" s="294"/>
      <c r="C11" s="294"/>
      <c r="D11" s="294"/>
      <c r="E11" s="294"/>
      <c r="F11" s="294"/>
      <c r="G11" s="294"/>
      <c r="H11" s="250"/>
      <c r="I11" s="250"/>
    </row>
    <row r="12" spans="1:9" ht="61.5" x14ac:dyDescent="0.25">
      <c r="A12" s="250"/>
      <c r="B12" s="294"/>
      <c r="C12" s="294"/>
      <c r="D12" s="294"/>
      <c r="E12" s="294"/>
      <c r="F12" s="294"/>
      <c r="G12" s="294"/>
      <c r="H12" s="250"/>
      <c r="I12" s="250"/>
    </row>
    <row r="13" spans="1:9" x14ac:dyDescent="0.25">
      <c r="A13" s="224"/>
      <c r="B13" s="224"/>
      <c r="C13" s="224"/>
      <c r="D13" s="224"/>
      <c r="E13" s="224"/>
      <c r="F13" s="224"/>
      <c r="G13" s="224"/>
      <c r="H13" s="224"/>
      <c r="I13" s="224"/>
    </row>
    <row r="14" spans="1:9" x14ac:dyDescent="0.25">
      <c r="A14" s="224"/>
      <c r="B14" s="224"/>
      <c r="C14" s="224"/>
      <c r="D14" s="224"/>
      <c r="E14" s="224"/>
      <c r="F14" s="224"/>
      <c r="G14" s="224"/>
      <c r="H14" s="224"/>
      <c r="I14" s="224"/>
    </row>
    <row r="15" spans="1:9" x14ac:dyDescent="0.25">
      <c r="A15" s="476" t="s">
        <v>1519</v>
      </c>
      <c r="B15" s="477"/>
      <c r="C15" s="477"/>
      <c r="D15" s="477"/>
      <c r="E15" s="477"/>
      <c r="F15" s="477"/>
      <c r="G15" s="477"/>
      <c r="H15" s="477"/>
      <c r="I15" s="477"/>
    </row>
    <row r="16" spans="1:9" x14ac:dyDescent="0.25">
      <c r="A16" s="477"/>
      <c r="B16" s="477"/>
      <c r="C16" s="477"/>
      <c r="D16" s="477"/>
      <c r="E16" s="477"/>
      <c r="F16" s="477"/>
      <c r="G16" s="477"/>
      <c r="H16" s="477"/>
      <c r="I16" s="477"/>
    </row>
  </sheetData>
  <mergeCells count="7">
    <mergeCell ref="H1:I1"/>
    <mergeCell ref="A15:I15"/>
    <mergeCell ref="A16:I16"/>
    <mergeCell ref="A2:I2"/>
    <mergeCell ref="A3:I3"/>
    <mergeCell ref="A4:I4"/>
    <mergeCell ref="A5:I5"/>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38"/>
  <sheetViews>
    <sheetView topLeftCell="A19" workbookViewId="0">
      <selection activeCell="D18" sqref="D18"/>
    </sheetView>
  </sheetViews>
  <sheetFormatPr baseColWidth="10" defaultRowHeight="15" x14ac:dyDescent="0.25"/>
  <cols>
    <col min="1" max="3" width="11.42578125" style="266"/>
    <col min="4" max="4" width="100.140625" style="291" customWidth="1"/>
    <col min="5" max="5" width="19.28515625" style="266" customWidth="1"/>
    <col min="6" max="16384" width="11.42578125" style="266"/>
  </cols>
  <sheetData>
    <row r="1" spans="1:5" x14ac:dyDescent="0.25">
      <c r="A1" s="480" t="s">
        <v>1478</v>
      </c>
      <c r="B1" s="480"/>
      <c r="C1" s="480"/>
      <c r="D1" s="480"/>
      <c r="E1" s="480"/>
    </row>
    <row r="2" spans="1:5" x14ac:dyDescent="0.25">
      <c r="A2" s="481" t="s">
        <v>1479</v>
      </c>
      <c r="B2" s="482"/>
      <c r="C2" s="482"/>
      <c r="D2" s="482"/>
      <c r="E2" s="483"/>
    </row>
    <row r="3" spans="1:5" x14ac:dyDescent="0.25">
      <c r="A3" s="484" t="s">
        <v>1480</v>
      </c>
      <c r="B3" s="485"/>
      <c r="C3" s="485"/>
      <c r="D3" s="485"/>
      <c r="E3" s="486"/>
    </row>
    <row r="4" spans="1:5" x14ac:dyDescent="0.25">
      <c r="A4" s="487" t="s">
        <v>1481</v>
      </c>
      <c r="B4" s="488"/>
      <c r="C4" s="488"/>
      <c r="D4" s="488"/>
      <c r="E4" s="489"/>
    </row>
    <row r="5" spans="1:5" ht="30" x14ac:dyDescent="0.25">
      <c r="A5" s="267" t="s">
        <v>1482</v>
      </c>
      <c r="B5" s="267" t="s">
        <v>1483</v>
      </c>
      <c r="C5" s="267" t="s">
        <v>1484</v>
      </c>
      <c r="D5" s="268" t="s">
        <v>1485</v>
      </c>
      <c r="E5" s="267" t="s">
        <v>1486</v>
      </c>
    </row>
    <row r="6" spans="1:5" ht="39.75" customHeight="1" x14ac:dyDescent="0.25">
      <c r="A6" s="490" t="s">
        <v>1487</v>
      </c>
      <c r="B6" s="491" t="s">
        <v>1488</v>
      </c>
      <c r="C6" s="492">
        <v>43496</v>
      </c>
      <c r="D6" s="269" t="s">
        <v>1489</v>
      </c>
      <c r="E6" s="270" t="s">
        <v>1490</v>
      </c>
    </row>
    <row r="7" spans="1:5" ht="42" customHeight="1" x14ac:dyDescent="0.25">
      <c r="A7" s="490"/>
      <c r="B7" s="491"/>
      <c r="C7" s="492"/>
      <c r="D7" s="269" t="s">
        <v>1491</v>
      </c>
      <c r="E7" s="270" t="s">
        <v>1492</v>
      </c>
    </row>
    <row r="8" spans="1:5" ht="92.25" customHeight="1" x14ac:dyDescent="0.25">
      <c r="A8" s="490"/>
      <c r="B8" s="491"/>
      <c r="C8" s="492"/>
      <c r="D8" s="269" t="s">
        <v>1493</v>
      </c>
      <c r="E8" s="271" t="s">
        <v>1492</v>
      </c>
    </row>
    <row r="9" spans="1:5" ht="86.25" customHeight="1" x14ac:dyDescent="0.25">
      <c r="A9" s="490"/>
      <c r="B9" s="491"/>
      <c r="C9" s="492"/>
      <c r="D9" s="272" t="s">
        <v>1494</v>
      </c>
      <c r="E9" s="271" t="s">
        <v>1492</v>
      </c>
    </row>
    <row r="10" spans="1:5" ht="87" customHeight="1" x14ac:dyDescent="0.25">
      <c r="A10" s="273"/>
      <c r="B10" s="274"/>
      <c r="C10" s="275"/>
      <c r="D10" s="269" t="s">
        <v>1495</v>
      </c>
      <c r="E10" s="271" t="s">
        <v>1492</v>
      </c>
    </row>
    <row r="11" spans="1:5" ht="89.25" customHeight="1" x14ac:dyDescent="0.25">
      <c r="A11" s="273"/>
      <c r="B11" s="274"/>
      <c r="C11" s="275"/>
      <c r="D11" s="269" t="s">
        <v>1496</v>
      </c>
      <c r="E11" s="271" t="s">
        <v>1492</v>
      </c>
    </row>
    <row r="12" spans="1:5" ht="93" customHeight="1" x14ac:dyDescent="0.25">
      <c r="A12" s="273"/>
      <c r="B12" s="274"/>
      <c r="C12" s="275"/>
      <c r="D12" s="269" t="s">
        <v>1497</v>
      </c>
      <c r="E12" s="271" t="s">
        <v>1492</v>
      </c>
    </row>
    <row r="13" spans="1:5" ht="9.75" customHeight="1" x14ac:dyDescent="0.25">
      <c r="A13" s="276"/>
      <c r="B13" s="277"/>
      <c r="C13" s="278"/>
      <c r="D13" s="279"/>
      <c r="E13" s="280"/>
    </row>
    <row r="14" spans="1:5" ht="195" customHeight="1" x14ac:dyDescent="0.25">
      <c r="A14" s="273" t="s">
        <v>1498</v>
      </c>
      <c r="B14" s="274" t="s">
        <v>1499</v>
      </c>
      <c r="C14" s="275">
        <v>43501</v>
      </c>
      <c r="D14" s="281" t="s">
        <v>1500</v>
      </c>
      <c r="E14" s="271" t="s">
        <v>1492</v>
      </c>
    </row>
    <row r="15" spans="1:5" ht="29.25" customHeight="1" x14ac:dyDescent="0.25">
      <c r="A15" s="276"/>
      <c r="B15" s="277"/>
      <c r="C15" s="278"/>
      <c r="D15" s="279"/>
      <c r="E15" s="280"/>
    </row>
    <row r="16" spans="1:5" ht="29.25" customHeight="1" x14ac:dyDescent="0.25">
      <c r="A16" s="267" t="s">
        <v>1482</v>
      </c>
      <c r="B16" s="267" t="s">
        <v>1483</v>
      </c>
      <c r="C16" s="267" t="s">
        <v>1484</v>
      </c>
      <c r="D16" s="268" t="s">
        <v>1485</v>
      </c>
      <c r="E16" s="267" t="s">
        <v>1486</v>
      </c>
    </row>
    <row r="17" spans="1:5" ht="154.5" customHeight="1" x14ac:dyDescent="0.25">
      <c r="A17" s="273" t="s">
        <v>1501</v>
      </c>
      <c r="B17" s="274" t="s">
        <v>1502</v>
      </c>
      <c r="C17" s="275">
        <v>43515</v>
      </c>
      <c r="D17" s="281" t="s">
        <v>1503</v>
      </c>
      <c r="E17" s="271" t="s">
        <v>1492</v>
      </c>
    </row>
    <row r="18" spans="1:5" ht="29.25" customHeight="1" x14ac:dyDescent="0.25">
      <c r="A18" s="276"/>
      <c r="B18" s="277"/>
      <c r="C18" s="278"/>
      <c r="D18" s="279"/>
      <c r="E18" s="280"/>
    </row>
    <row r="19" spans="1:5" ht="29.25" customHeight="1" x14ac:dyDescent="0.25">
      <c r="A19" s="276"/>
      <c r="B19" s="277"/>
      <c r="C19" s="278"/>
      <c r="D19" s="279"/>
      <c r="E19" s="280"/>
    </row>
    <row r="20" spans="1:5" ht="22.5" customHeight="1" x14ac:dyDescent="0.25">
      <c r="A20" s="276"/>
      <c r="B20" s="277"/>
      <c r="C20" s="278"/>
      <c r="D20" s="279"/>
      <c r="E20" s="280"/>
    </row>
    <row r="21" spans="1:5" ht="29.25" customHeight="1" x14ac:dyDescent="0.25">
      <c r="A21" s="276"/>
      <c r="B21" s="277"/>
      <c r="C21" s="278"/>
      <c r="D21" s="279"/>
      <c r="E21" s="280"/>
    </row>
    <row r="22" spans="1:5" ht="48.75" customHeight="1" x14ac:dyDescent="0.25">
      <c r="A22" s="490" t="s">
        <v>1504</v>
      </c>
      <c r="B22" s="491" t="s">
        <v>1488</v>
      </c>
      <c r="C22" s="492">
        <v>43523</v>
      </c>
      <c r="D22" s="281" t="s">
        <v>1505</v>
      </c>
      <c r="E22" s="271" t="s">
        <v>1492</v>
      </c>
    </row>
    <row r="23" spans="1:5" ht="69.75" customHeight="1" x14ac:dyDescent="0.25">
      <c r="A23" s="490"/>
      <c r="B23" s="491"/>
      <c r="C23" s="492"/>
      <c r="D23" s="281" t="s">
        <v>1506</v>
      </c>
      <c r="E23" s="282" t="s">
        <v>1492</v>
      </c>
    </row>
    <row r="24" spans="1:5" ht="29.25" customHeight="1" x14ac:dyDescent="0.25">
      <c r="A24" s="276"/>
      <c r="B24" s="277"/>
      <c r="C24" s="278"/>
      <c r="D24" s="279"/>
      <c r="E24" s="280"/>
    </row>
    <row r="25" spans="1:5" ht="29.25" customHeight="1" x14ac:dyDescent="0.25">
      <c r="A25" s="267" t="s">
        <v>1482</v>
      </c>
      <c r="B25" s="267" t="s">
        <v>1483</v>
      </c>
      <c r="C25" s="267" t="s">
        <v>1484</v>
      </c>
      <c r="D25" s="268" t="s">
        <v>1485</v>
      </c>
      <c r="E25" s="267" t="s">
        <v>1486</v>
      </c>
    </row>
    <row r="26" spans="1:5" ht="41.25" customHeight="1" x14ac:dyDescent="0.25">
      <c r="A26" s="495" t="s">
        <v>1507</v>
      </c>
      <c r="B26" s="491" t="s">
        <v>1488</v>
      </c>
      <c r="C26" s="492">
        <v>43554</v>
      </c>
      <c r="D26" s="281" t="s">
        <v>1508</v>
      </c>
      <c r="E26" s="271" t="s">
        <v>1492</v>
      </c>
    </row>
    <row r="27" spans="1:5" ht="157.5" customHeight="1" x14ac:dyDescent="0.25">
      <c r="A27" s="496"/>
      <c r="B27" s="491"/>
      <c r="C27" s="492"/>
      <c r="D27" s="281" t="s">
        <v>1509</v>
      </c>
      <c r="E27" s="271" t="s">
        <v>1492</v>
      </c>
    </row>
    <row r="28" spans="1:5" ht="78.75" customHeight="1" x14ac:dyDescent="0.25">
      <c r="A28" s="496"/>
      <c r="B28" s="491"/>
      <c r="C28" s="492"/>
      <c r="D28" s="281" t="s">
        <v>1510</v>
      </c>
      <c r="E28" s="271" t="s">
        <v>1492</v>
      </c>
    </row>
    <row r="29" spans="1:5" ht="76.5" customHeight="1" x14ac:dyDescent="0.25">
      <c r="A29" s="496"/>
      <c r="B29" s="491"/>
      <c r="C29" s="492"/>
      <c r="D29" s="281" t="s">
        <v>1511</v>
      </c>
      <c r="E29" s="271" t="s">
        <v>1492</v>
      </c>
    </row>
    <row r="30" spans="1:5" ht="56.25" customHeight="1" x14ac:dyDescent="0.25">
      <c r="A30" s="276"/>
      <c r="B30" s="277"/>
      <c r="C30" s="278"/>
      <c r="D30" s="283"/>
      <c r="E30" s="280"/>
    </row>
    <row r="31" spans="1:5" ht="56.25" customHeight="1" x14ac:dyDescent="0.25">
      <c r="A31" s="284"/>
      <c r="B31" s="285"/>
      <c r="C31" s="286"/>
      <c r="D31" s="283"/>
      <c r="E31" s="280"/>
    </row>
    <row r="32" spans="1:5" ht="108" customHeight="1" x14ac:dyDescent="0.25">
      <c r="A32" s="493" t="s">
        <v>1512</v>
      </c>
      <c r="B32" s="493"/>
      <c r="C32" s="493"/>
      <c r="D32" s="493"/>
      <c r="E32" s="493"/>
    </row>
    <row r="33" spans="1:5" ht="15.75" customHeight="1" x14ac:dyDescent="0.25">
      <c r="A33" s="287"/>
      <c r="B33" s="287"/>
      <c r="C33" s="287"/>
      <c r="D33" s="288"/>
      <c r="E33" s="287"/>
    </row>
    <row r="34" spans="1:5" ht="22.5" customHeight="1" x14ac:dyDescent="0.25">
      <c r="A34" s="494" t="s">
        <v>1513</v>
      </c>
      <c r="B34" s="494"/>
      <c r="C34" s="494"/>
      <c r="D34" s="494"/>
      <c r="E34" s="494"/>
    </row>
    <row r="35" spans="1:5" ht="15.75" hidden="1" x14ac:dyDescent="0.25">
      <c r="A35" s="289"/>
      <c r="B35" s="289"/>
      <c r="C35" s="289"/>
      <c r="D35" s="290"/>
      <c r="E35" s="289"/>
    </row>
    <row r="36" spans="1:5" ht="15.75" hidden="1" x14ac:dyDescent="0.25">
      <c r="A36" s="289"/>
      <c r="B36" s="289"/>
      <c r="C36" s="289"/>
      <c r="D36" s="290"/>
      <c r="E36" s="289"/>
    </row>
    <row r="37" spans="1:5" ht="40.5" customHeight="1" x14ac:dyDescent="0.25">
      <c r="A37" s="289"/>
      <c r="B37" s="289"/>
      <c r="C37" s="289"/>
      <c r="D37" s="290"/>
      <c r="E37" s="289"/>
    </row>
    <row r="38" spans="1:5" ht="54" customHeight="1" x14ac:dyDescent="0.25">
      <c r="A38" s="494" t="s">
        <v>1514</v>
      </c>
      <c r="B38" s="494"/>
      <c r="C38" s="494"/>
      <c r="D38" s="494"/>
      <c r="E38" s="494"/>
    </row>
  </sheetData>
  <mergeCells count="16">
    <mergeCell ref="A32:E32"/>
    <mergeCell ref="A34:E34"/>
    <mergeCell ref="A38:E38"/>
    <mergeCell ref="A22:A23"/>
    <mergeCell ref="B22:B23"/>
    <mergeCell ref="C22:C23"/>
    <mergeCell ref="A26:A29"/>
    <mergeCell ref="B26:B29"/>
    <mergeCell ref="C26:C29"/>
    <mergeCell ref="A1:E1"/>
    <mergeCell ref="A2:E2"/>
    <mergeCell ref="A3:E3"/>
    <mergeCell ref="A4:E4"/>
    <mergeCell ref="A6:A9"/>
    <mergeCell ref="B6:B9"/>
    <mergeCell ref="C6:C9"/>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0"/>
  <sheetViews>
    <sheetView topLeftCell="A4" workbookViewId="0">
      <selection activeCell="E7" sqref="E7"/>
    </sheetView>
  </sheetViews>
  <sheetFormatPr baseColWidth="10" defaultRowHeight="15" x14ac:dyDescent="0.25"/>
  <cols>
    <col min="1" max="1" width="42.85546875" style="157" customWidth="1"/>
    <col min="2" max="2" width="13.5703125" style="157" customWidth="1"/>
    <col min="3" max="3" width="14.85546875" style="157" customWidth="1"/>
    <col min="4" max="4" width="17.42578125" style="157" customWidth="1"/>
    <col min="5" max="5" width="16.28515625" style="157" customWidth="1"/>
    <col min="6" max="6" width="17.42578125" style="157" customWidth="1"/>
    <col min="7" max="256" width="11.42578125" style="157"/>
    <col min="257" max="257" width="42.85546875" style="157" customWidth="1"/>
    <col min="258" max="259" width="13.5703125" style="157" customWidth="1"/>
    <col min="260" max="262" width="19.7109375" style="157" customWidth="1"/>
    <col min="263" max="512" width="11.42578125" style="157"/>
    <col min="513" max="513" width="42.85546875" style="157" customWidth="1"/>
    <col min="514" max="515" width="13.5703125" style="157" customWidth="1"/>
    <col min="516" max="518" width="19.7109375" style="157" customWidth="1"/>
    <col min="519" max="768" width="11.42578125" style="157"/>
    <col min="769" max="769" width="42.85546875" style="157" customWidth="1"/>
    <col min="770" max="771" width="13.5703125" style="157" customWidth="1"/>
    <col min="772" max="774" width="19.7109375" style="157" customWidth="1"/>
    <col min="775" max="1024" width="11.42578125" style="157"/>
    <col min="1025" max="1025" width="42.85546875" style="157" customWidth="1"/>
    <col min="1026" max="1027" width="13.5703125" style="157" customWidth="1"/>
    <col min="1028" max="1030" width="19.7109375" style="157" customWidth="1"/>
    <col min="1031" max="1280" width="11.42578125" style="157"/>
    <col min="1281" max="1281" width="42.85546875" style="157" customWidth="1"/>
    <col min="1282" max="1283" width="13.5703125" style="157" customWidth="1"/>
    <col min="1284" max="1286" width="19.7109375" style="157" customWidth="1"/>
    <col min="1287" max="1536" width="11.42578125" style="157"/>
    <col min="1537" max="1537" width="42.85546875" style="157" customWidth="1"/>
    <col min="1538" max="1539" width="13.5703125" style="157" customWidth="1"/>
    <col min="1540" max="1542" width="19.7109375" style="157" customWidth="1"/>
    <col min="1543" max="1792" width="11.42578125" style="157"/>
    <col min="1793" max="1793" width="42.85546875" style="157" customWidth="1"/>
    <col min="1794" max="1795" width="13.5703125" style="157" customWidth="1"/>
    <col min="1796" max="1798" width="19.7109375" style="157" customWidth="1"/>
    <col min="1799" max="2048" width="11.42578125" style="157"/>
    <col min="2049" max="2049" width="42.85546875" style="157" customWidth="1"/>
    <col min="2050" max="2051" width="13.5703125" style="157" customWidth="1"/>
    <col min="2052" max="2054" width="19.7109375" style="157" customWidth="1"/>
    <col min="2055" max="2304" width="11.42578125" style="157"/>
    <col min="2305" max="2305" width="42.85546875" style="157" customWidth="1"/>
    <col min="2306" max="2307" width="13.5703125" style="157" customWidth="1"/>
    <col min="2308" max="2310" width="19.7109375" style="157" customWidth="1"/>
    <col min="2311" max="2560" width="11.42578125" style="157"/>
    <col min="2561" max="2561" width="42.85546875" style="157" customWidth="1"/>
    <col min="2562" max="2563" width="13.5703125" style="157" customWidth="1"/>
    <col min="2564" max="2566" width="19.7109375" style="157" customWidth="1"/>
    <col min="2567" max="2816" width="11.42578125" style="157"/>
    <col min="2817" max="2817" width="42.85546875" style="157" customWidth="1"/>
    <col min="2818" max="2819" width="13.5703125" style="157" customWidth="1"/>
    <col min="2820" max="2822" width="19.7109375" style="157" customWidth="1"/>
    <col min="2823" max="3072" width="11.42578125" style="157"/>
    <col min="3073" max="3073" width="42.85546875" style="157" customWidth="1"/>
    <col min="3074" max="3075" width="13.5703125" style="157" customWidth="1"/>
    <col min="3076" max="3078" width="19.7109375" style="157" customWidth="1"/>
    <col min="3079" max="3328" width="11.42578125" style="157"/>
    <col min="3329" max="3329" width="42.85546875" style="157" customWidth="1"/>
    <col min="3330" max="3331" width="13.5703125" style="157" customWidth="1"/>
    <col min="3332" max="3334" width="19.7109375" style="157" customWidth="1"/>
    <col min="3335" max="3584" width="11.42578125" style="157"/>
    <col min="3585" max="3585" width="42.85546875" style="157" customWidth="1"/>
    <col min="3586" max="3587" width="13.5703125" style="157" customWidth="1"/>
    <col min="3588" max="3590" width="19.7109375" style="157" customWidth="1"/>
    <col min="3591" max="3840" width="11.42578125" style="157"/>
    <col min="3841" max="3841" width="42.85546875" style="157" customWidth="1"/>
    <col min="3842" max="3843" width="13.5703125" style="157" customWidth="1"/>
    <col min="3844" max="3846" width="19.7109375" style="157" customWidth="1"/>
    <col min="3847" max="4096" width="11.42578125" style="157"/>
    <col min="4097" max="4097" width="42.85546875" style="157" customWidth="1"/>
    <col min="4098" max="4099" width="13.5703125" style="157" customWidth="1"/>
    <col min="4100" max="4102" width="19.7109375" style="157" customWidth="1"/>
    <col min="4103" max="4352" width="11.42578125" style="157"/>
    <col min="4353" max="4353" width="42.85546875" style="157" customWidth="1"/>
    <col min="4354" max="4355" width="13.5703125" style="157" customWidth="1"/>
    <col min="4356" max="4358" width="19.7109375" style="157" customWidth="1"/>
    <col min="4359" max="4608" width="11.42578125" style="157"/>
    <col min="4609" max="4609" width="42.85546875" style="157" customWidth="1"/>
    <col min="4610" max="4611" width="13.5703125" style="157" customWidth="1"/>
    <col min="4612" max="4614" width="19.7109375" style="157" customWidth="1"/>
    <col min="4615" max="4864" width="11.42578125" style="157"/>
    <col min="4865" max="4865" width="42.85546875" style="157" customWidth="1"/>
    <col min="4866" max="4867" width="13.5703125" style="157" customWidth="1"/>
    <col min="4868" max="4870" width="19.7109375" style="157" customWidth="1"/>
    <col min="4871" max="5120" width="11.42578125" style="157"/>
    <col min="5121" max="5121" width="42.85546875" style="157" customWidth="1"/>
    <col min="5122" max="5123" width="13.5703125" style="157" customWidth="1"/>
    <col min="5124" max="5126" width="19.7109375" style="157" customWidth="1"/>
    <col min="5127" max="5376" width="11.42578125" style="157"/>
    <col min="5377" max="5377" width="42.85546875" style="157" customWidth="1"/>
    <col min="5378" max="5379" width="13.5703125" style="157" customWidth="1"/>
    <col min="5380" max="5382" width="19.7109375" style="157" customWidth="1"/>
    <col min="5383" max="5632" width="11.42578125" style="157"/>
    <col min="5633" max="5633" width="42.85546875" style="157" customWidth="1"/>
    <col min="5634" max="5635" width="13.5703125" style="157" customWidth="1"/>
    <col min="5636" max="5638" width="19.7109375" style="157" customWidth="1"/>
    <col min="5639" max="5888" width="11.42578125" style="157"/>
    <col min="5889" max="5889" width="42.85546875" style="157" customWidth="1"/>
    <col min="5890" max="5891" width="13.5703125" style="157" customWidth="1"/>
    <col min="5892" max="5894" width="19.7109375" style="157" customWidth="1"/>
    <col min="5895" max="6144" width="11.42578125" style="157"/>
    <col min="6145" max="6145" width="42.85546875" style="157" customWidth="1"/>
    <col min="6146" max="6147" width="13.5703125" style="157" customWidth="1"/>
    <col min="6148" max="6150" width="19.7109375" style="157" customWidth="1"/>
    <col min="6151" max="6400" width="11.42578125" style="157"/>
    <col min="6401" max="6401" width="42.85546875" style="157" customWidth="1"/>
    <col min="6402" max="6403" width="13.5703125" style="157" customWidth="1"/>
    <col min="6404" max="6406" width="19.7109375" style="157" customWidth="1"/>
    <col min="6407" max="6656" width="11.42578125" style="157"/>
    <col min="6657" max="6657" width="42.85546875" style="157" customWidth="1"/>
    <col min="6658" max="6659" width="13.5703125" style="157" customWidth="1"/>
    <col min="6660" max="6662" width="19.7109375" style="157" customWidth="1"/>
    <col min="6663" max="6912" width="11.42578125" style="157"/>
    <col min="6913" max="6913" width="42.85546875" style="157" customWidth="1"/>
    <col min="6914" max="6915" width="13.5703125" style="157" customWidth="1"/>
    <col min="6916" max="6918" width="19.7109375" style="157" customWidth="1"/>
    <col min="6919" max="7168" width="11.42578125" style="157"/>
    <col min="7169" max="7169" width="42.85546875" style="157" customWidth="1"/>
    <col min="7170" max="7171" width="13.5703125" style="157" customWidth="1"/>
    <col min="7172" max="7174" width="19.7109375" style="157" customWidth="1"/>
    <col min="7175" max="7424" width="11.42578125" style="157"/>
    <col min="7425" max="7425" width="42.85546875" style="157" customWidth="1"/>
    <col min="7426" max="7427" width="13.5703125" style="157" customWidth="1"/>
    <col min="7428" max="7430" width="19.7109375" style="157" customWidth="1"/>
    <col min="7431" max="7680" width="11.42578125" style="157"/>
    <col min="7681" max="7681" width="42.85546875" style="157" customWidth="1"/>
    <col min="7682" max="7683" width="13.5703125" style="157" customWidth="1"/>
    <col min="7684" max="7686" width="19.7109375" style="157" customWidth="1"/>
    <col min="7687" max="7936" width="11.42578125" style="157"/>
    <col min="7937" max="7937" width="42.85546875" style="157" customWidth="1"/>
    <col min="7938" max="7939" width="13.5703125" style="157" customWidth="1"/>
    <col min="7940" max="7942" width="19.7109375" style="157" customWidth="1"/>
    <col min="7943" max="8192" width="11.42578125" style="157"/>
    <col min="8193" max="8193" width="42.85546875" style="157" customWidth="1"/>
    <col min="8194" max="8195" width="13.5703125" style="157" customWidth="1"/>
    <col min="8196" max="8198" width="19.7109375" style="157" customWidth="1"/>
    <col min="8199" max="8448" width="11.42578125" style="157"/>
    <col min="8449" max="8449" width="42.85546875" style="157" customWidth="1"/>
    <col min="8450" max="8451" width="13.5703125" style="157" customWidth="1"/>
    <col min="8452" max="8454" width="19.7109375" style="157" customWidth="1"/>
    <col min="8455" max="8704" width="11.42578125" style="157"/>
    <col min="8705" max="8705" width="42.85546875" style="157" customWidth="1"/>
    <col min="8706" max="8707" width="13.5703125" style="157" customWidth="1"/>
    <col min="8708" max="8710" width="19.7109375" style="157" customWidth="1"/>
    <col min="8711" max="8960" width="11.42578125" style="157"/>
    <col min="8961" max="8961" width="42.85546875" style="157" customWidth="1"/>
    <col min="8962" max="8963" width="13.5703125" style="157" customWidth="1"/>
    <col min="8964" max="8966" width="19.7109375" style="157" customWidth="1"/>
    <col min="8967" max="9216" width="11.42578125" style="157"/>
    <col min="9217" max="9217" width="42.85546875" style="157" customWidth="1"/>
    <col min="9218" max="9219" width="13.5703125" style="157" customWidth="1"/>
    <col min="9220" max="9222" width="19.7109375" style="157" customWidth="1"/>
    <col min="9223" max="9472" width="11.42578125" style="157"/>
    <col min="9473" max="9473" width="42.85546875" style="157" customWidth="1"/>
    <col min="9474" max="9475" width="13.5703125" style="157" customWidth="1"/>
    <col min="9476" max="9478" width="19.7109375" style="157" customWidth="1"/>
    <col min="9479" max="9728" width="11.42578125" style="157"/>
    <col min="9729" max="9729" width="42.85546875" style="157" customWidth="1"/>
    <col min="9730" max="9731" width="13.5703125" style="157" customWidth="1"/>
    <col min="9732" max="9734" width="19.7109375" style="157" customWidth="1"/>
    <col min="9735" max="9984" width="11.42578125" style="157"/>
    <col min="9985" max="9985" width="42.85546875" style="157" customWidth="1"/>
    <col min="9986" max="9987" width="13.5703125" style="157" customWidth="1"/>
    <col min="9988" max="9990" width="19.7109375" style="157" customWidth="1"/>
    <col min="9991" max="10240" width="11.42578125" style="157"/>
    <col min="10241" max="10241" width="42.85546875" style="157" customWidth="1"/>
    <col min="10242" max="10243" width="13.5703125" style="157" customWidth="1"/>
    <col min="10244" max="10246" width="19.7109375" style="157" customWidth="1"/>
    <col min="10247" max="10496" width="11.42578125" style="157"/>
    <col min="10497" max="10497" width="42.85546875" style="157" customWidth="1"/>
    <col min="10498" max="10499" width="13.5703125" style="157" customWidth="1"/>
    <col min="10500" max="10502" width="19.7109375" style="157" customWidth="1"/>
    <col min="10503" max="10752" width="11.42578125" style="157"/>
    <col min="10753" max="10753" width="42.85546875" style="157" customWidth="1"/>
    <col min="10754" max="10755" width="13.5703125" style="157" customWidth="1"/>
    <col min="10756" max="10758" width="19.7109375" style="157" customWidth="1"/>
    <col min="10759" max="11008" width="11.42578125" style="157"/>
    <col min="11009" max="11009" width="42.85546875" style="157" customWidth="1"/>
    <col min="11010" max="11011" width="13.5703125" style="157" customWidth="1"/>
    <col min="11012" max="11014" width="19.7109375" style="157" customWidth="1"/>
    <col min="11015" max="11264" width="11.42578125" style="157"/>
    <col min="11265" max="11265" width="42.85546875" style="157" customWidth="1"/>
    <col min="11266" max="11267" width="13.5703125" style="157" customWidth="1"/>
    <col min="11268" max="11270" width="19.7109375" style="157" customWidth="1"/>
    <col min="11271" max="11520" width="11.42578125" style="157"/>
    <col min="11521" max="11521" width="42.85546875" style="157" customWidth="1"/>
    <col min="11522" max="11523" width="13.5703125" style="157" customWidth="1"/>
    <col min="11524" max="11526" width="19.7109375" style="157" customWidth="1"/>
    <col min="11527" max="11776" width="11.42578125" style="157"/>
    <col min="11777" max="11777" width="42.85546875" style="157" customWidth="1"/>
    <col min="11778" max="11779" width="13.5703125" style="157" customWidth="1"/>
    <col min="11780" max="11782" width="19.7109375" style="157" customWidth="1"/>
    <col min="11783" max="12032" width="11.42578125" style="157"/>
    <col min="12033" max="12033" width="42.85546875" style="157" customWidth="1"/>
    <col min="12034" max="12035" width="13.5703125" style="157" customWidth="1"/>
    <col min="12036" max="12038" width="19.7109375" style="157" customWidth="1"/>
    <col min="12039" max="12288" width="11.42578125" style="157"/>
    <col min="12289" max="12289" width="42.85546875" style="157" customWidth="1"/>
    <col min="12290" max="12291" width="13.5703125" style="157" customWidth="1"/>
    <col min="12292" max="12294" width="19.7109375" style="157" customWidth="1"/>
    <col min="12295" max="12544" width="11.42578125" style="157"/>
    <col min="12545" max="12545" width="42.85546875" style="157" customWidth="1"/>
    <col min="12546" max="12547" width="13.5703125" style="157" customWidth="1"/>
    <col min="12548" max="12550" width="19.7109375" style="157" customWidth="1"/>
    <col min="12551" max="12800" width="11.42578125" style="157"/>
    <col min="12801" max="12801" width="42.85546875" style="157" customWidth="1"/>
    <col min="12802" max="12803" width="13.5703125" style="157" customWidth="1"/>
    <col min="12804" max="12806" width="19.7109375" style="157" customWidth="1"/>
    <col min="12807" max="13056" width="11.42578125" style="157"/>
    <col min="13057" max="13057" width="42.85546875" style="157" customWidth="1"/>
    <col min="13058" max="13059" width="13.5703125" style="157" customWidth="1"/>
    <col min="13060" max="13062" width="19.7109375" style="157" customWidth="1"/>
    <col min="13063" max="13312" width="11.42578125" style="157"/>
    <col min="13313" max="13313" width="42.85546875" style="157" customWidth="1"/>
    <col min="13314" max="13315" width="13.5703125" style="157" customWidth="1"/>
    <col min="13316" max="13318" width="19.7109375" style="157" customWidth="1"/>
    <col min="13319" max="13568" width="11.42578125" style="157"/>
    <col min="13569" max="13569" width="42.85546875" style="157" customWidth="1"/>
    <col min="13570" max="13571" width="13.5703125" style="157" customWidth="1"/>
    <col min="13572" max="13574" width="19.7109375" style="157" customWidth="1"/>
    <col min="13575" max="13824" width="11.42578125" style="157"/>
    <col min="13825" max="13825" width="42.85546875" style="157" customWidth="1"/>
    <col min="13826" max="13827" width="13.5703125" style="157" customWidth="1"/>
    <col min="13828" max="13830" width="19.7109375" style="157" customWidth="1"/>
    <col min="13831" max="14080" width="11.42578125" style="157"/>
    <col min="14081" max="14081" width="42.85546875" style="157" customWidth="1"/>
    <col min="14082" max="14083" width="13.5703125" style="157" customWidth="1"/>
    <col min="14084" max="14086" width="19.7109375" style="157" customWidth="1"/>
    <col min="14087" max="14336" width="11.42578125" style="157"/>
    <col min="14337" max="14337" width="42.85546875" style="157" customWidth="1"/>
    <col min="14338" max="14339" width="13.5703125" style="157" customWidth="1"/>
    <col min="14340" max="14342" width="19.7109375" style="157" customWidth="1"/>
    <col min="14343" max="14592" width="11.42578125" style="157"/>
    <col min="14593" max="14593" width="42.85546875" style="157" customWidth="1"/>
    <col min="14594" max="14595" width="13.5703125" style="157" customWidth="1"/>
    <col min="14596" max="14598" width="19.7109375" style="157" customWidth="1"/>
    <col min="14599" max="14848" width="11.42578125" style="157"/>
    <col min="14849" max="14849" width="42.85546875" style="157" customWidth="1"/>
    <col min="14850" max="14851" width="13.5703125" style="157" customWidth="1"/>
    <col min="14852" max="14854" width="19.7109375" style="157" customWidth="1"/>
    <col min="14855" max="15104" width="11.42578125" style="157"/>
    <col min="15105" max="15105" width="42.85546875" style="157" customWidth="1"/>
    <col min="15106" max="15107" width="13.5703125" style="157" customWidth="1"/>
    <col min="15108" max="15110" width="19.7109375" style="157" customWidth="1"/>
    <col min="15111" max="15360" width="11.42578125" style="157"/>
    <col min="15361" max="15361" width="42.85546875" style="157" customWidth="1"/>
    <col min="15362" max="15363" width="13.5703125" style="157" customWidth="1"/>
    <col min="15364" max="15366" width="19.7109375" style="157" customWidth="1"/>
    <col min="15367" max="15616" width="11.42578125" style="157"/>
    <col min="15617" max="15617" width="42.85546875" style="157" customWidth="1"/>
    <col min="15618" max="15619" width="13.5703125" style="157" customWidth="1"/>
    <col min="15620" max="15622" width="19.7109375" style="157" customWidth="1"/>
    <col min="15623" max="15872" width="11.42578125" style="157"/>
    <col min="15873" max="15873" width="42.85546875" style="157" customWidth="1"/>
    <col min="15874" max="15875" width="13.5703125" style="157" customWidth="1"/>
    <col min="15876" max="15878" width="19.7109375" style="157" customWidth="1"/>
    <col min="15879" max="16128" width="11.42578125" style="157"/>
    <col min="16129" max="16129" width="42.85546875" style="157" customWidth="1"/>
    <col min="16130" max="16131" width="13.5703125" style="157" customWidth="1"/>
    <col min="16132" max="16134" width="19.7109375" style="157" customWidth="1"/>
    <col min="16135" max="16384" width="11.42578125" style="157"/>
  </cols>
  <sheetData>
    <row r="1" spans="1:7" x14ac:dyDescent="0.25">
      <c r="F1" s="223" t="s">
        <v>1313</v>
      </c>
    </row>
    <row r="2" spans="1:7" s="224" customFormat="1" x14ac:dyDescent="0.25">
      <c r="A2" s="500" t="s">
        <v>1516</v>
      </c>
      <c r="B2" s="500"/>
      <c r="C2" s="500"/>
      <c r="D2" s="500"/>
      <c r="E2" s="500"/>
      <c r="F2" s="500"/>
    </row>
    <row r="3" spans="1:7" s="224" customFormat="1" x14ac:dyDescent="0.25">
      <c r="A3" s="500" t="s">
        <v>1314</v>
      </c>
      <c r="B3" s="500"/>
      <c r="C3" s="500"/>
      <c r="D3" s="500"/>
      <c r="E3" s="500"/>
      <c r="F3" s="500"/>
      <c r="G3" s="225"/>
    </row>
    <row r="4" spans="1:7" s="224" customFormat="1" x14ac:dyDescent="0.25">
      <c r="A4" s="500" t="s">
        <v>1315</v>
      </c>
      <c r="B4" s="500"/>
      <c r="C4" s="500"/>
      <c r="D4" s="500"/>
      <c r="E4" s="500"/>
      <c r="F4" s="500"/>
    </row>
    <row r="5" spans="1:7" s="224" customFormat="1" ht="15.75" thickBot="1" x14ac:dyDescent="0.3">
      <c r="A5" s="226"/>
    </row>
    <row r="6" spans="1:7" s="224" customFormat="1" ht="60" x14ac:dyDescent="0.25">
      <c r="A6" s="227" t="s">
        <v>5</v>
      </c>
      <c r="B6" s="228" t="s">
        <v>1316</v>
      </c>
      <c r="C6" s="228" t="s">
        <v>1317</v>
      </c>
      <c r="D6" s="228" t="s">
        <v>1078</v>
      </c>
      <c r="E6" s="228" t="s">
        <v>1318</v>
      </c>
      <c r="F6" s="229" t="s">
        <v>1319</v>
      </c>
    </row>
    <row r="7" spans="1:7" s="224" customFormat="1" x14ac:dyDescent="0.25">
      <c r="A7" s="230" t="s">
        <v>1320</v>
      </c>
      <c r="B7" s="231">
        <v>400</v>
      </c>
      <c r="C7" s="231"/>
      <c r="D7" s="232">
        <v>0</v>
      </c>
      <c r="E7" s="233">
        <v>0</v>
      </c>
      <c r="F7" s="234">
        <v>0</v>
      </c>
    </row>
    <row r="8" spans="1:7" s="224" customFormat="1" x14ac:dyDescent="0.25">
      <c r="A8" s="235" t="s">
        <v>1321</v>
      </c>
      <c r="B8" s="231">
        <v>25</v>
      </c>
      <c r="C8" s="231">
        <v>45</v>
      </c>
      <c r="D8" s="232">
        <v>50907507.799999997</v>
      </c>
      <c r="E8" s="233">
        <v>0</v>
      </c>
      <c r="F8" s="234">
        <v>0</v>
      </c>
    </row>
    <row r="9" spans="1:7" s="224" customFormat="1" x14ac:dyDescent="0.25">
      <c r="A9" s="235" t="s">
        <v>1322</v>
      </c>
      <c r="B9" s="236">
        <v>15</v>
      </c>
      <c r="C9" s="237">
        <v>24</v>
      </c>
      <c r="D9" s="238">
        <v>8176062.4400000004</v>
      </c>
      <c r="E9" s="238"/>
      <c r="F9" s="239"/>
    </row>
    <row r="10" spans="1:7" s="241" customFormat="1" ht="45" x14ac:dyDescent="0.25">
      <c r="A10" s="240" t="s">
        <v>1323</v>
      </c>
      <c r="B10" s="236">
        <v>15</v>
      </c>
      <c r="C10" s="237">
        <v>24</v>
      </c>
      <c r="D10" s="238">
        <v>8176062.4400000004</v>
      </c>
      <c r="E10" s="238">
        <v>8176062.4400000004</v>
      </c>
      <c r="F10" s="239">
        <v>8176062.4400000004</v>
      </c>
    </row>
    <row r="11" spans="1:7" s="241" customFormat="1" ht="45" x14ac:dyDescent="0.25">
      <c r="A11" s="242" t="s">
        <v>1324</v>
      </c>
      <c r="B11" s="237">
        <v>0</v>
      </c>
      <c r="C11" s="237">
        <v>0</v>
      </c>
      <c r="D11" s="238"/>
      <c r="E11" s="233">
        <v>0</v>
      </c>
      <c r="F11" s="234">
        <v>0</v>
      </c>
    </row>
    <row r="12" spans="1:7" s="224" customFormat="1" ht="30" x14ac:dyDescent="0.25">
      <c r="A12" s="243" t="s">
        <v>1325</v>
      </c>
      <c r="B12" s="237">
        <v>72</v>
      </c>
      <c r="C12" s="237">
        <v>248</v>
      </c>
      <c r="D12" s="232">
        <v>42731445.350000001</v>
      </c>
      <c r="E12" s="233">
        <v>0</v>
      </c>
      <c r="F12" s="234">
        <v>0</v>
      </c>
    </row>
    <row r="13" spans="1:7" s="224" customFormat="1" ht="15.75" thickBot="1" x14ac:dyDescent="0.3">
      <c r="A13" s="501"/>
      <c r="B13" s="502"/>
      <c r="C13" s="503"/>
      <c r="D13" s="244"/>
      <c r="E13" s="245"/>
      <c r="F13" s="246"/>
    </row>
    <row r="14" spans="1:7" s="224" customFormat="1" x14ac:dyDescent="0.25"/>
    <row r="15" spans="1:7" s="224" customFormat="1" x14ac:dyDescent="0.25">
      <c r="A15" s="504" t="s">
        <v>1326</v>
      </c>
      <c r="B15" s="505"/>
      <c r="C15" s="505"/>
      <c r="D15" s="505"/>
      <c r="E15" s="247" t="s">
        <v>1078</v>
      </c>
      <c r="F15" s="247" t="s">
        <v>1327</v>
      </c>
    </row>
    <row r="16" spans="1:7" s="241" customFormat="1" ht="17.25" customHeight="1" x14ac:dyDescent="0.25">
      <c r="A16" s="497" t="s">
        <v>1328</v>
      </c>
      <c r="B16" s="498"/>
      <c r="C16" s="498"/>
      <c r="D16" s="499"/>
      <c r="E16" s="248">
        <v>24291332.449999999</v>
      </c>
      <c r="F16" s="249">
        <v>39904</v>
      </c>
    </row>
    <row r="17" spans="1:6" s="224" customFormat="1" ht="28.5" customHeight="1" x14ac:dyDescent="0.25">
      <c r="A17" s="497" t="s">
        <v>1329</v>
      </c>
      <c r="B17" s="498"/>
      <c r="C17" s="498"/>
      <c r="D17" s="499"/>
      <c r="E17" s="250"/>
      <c r="F17" s="250"/>
    </row>
    <row r="18" spans="1:6" s="224" customFormat="1" ht="15.75" customHeight="1" x14ac:dyDescent="0.25">
      <c r="A18" s="497" t="s">
        <v>1330</v>
      </c>
      <c r="B18" s="498"/>
      <c r="C18" s="498"/>
      <c r="D18" s="499"/>
      <c r="E18" s="250"/>
      <c r="F18" s="250"/>
    </row>
    <row r="19" spans="1:6" s="224" customFormat="1" ht="18" customHeight="1" x14ac:dyDescent="0.25">
      <c r="A19" s="497" t="s">
        <v>1331</v>
      </c>
      <c r="B19" s="498"/>
      <c r="C19" s="498"/>
      <c r="D19" s="499"/>
      <c r="E19" s="250"/>
      <c r="F19" s="251"/>
    </row>
    <row r="20" spans="1:6" s="224" customFormat="1" ht="18" customHeight="1" x14ac:dyDescent="0.25">
      <c r="A20" s="252"/>
      <c r="B20" s="253"/>
      <c r="C20" s="253"/>
      <c r="D20" s="253"/>
      <c r="F20" s="157"/>
    </row>
  </sheetData>
  <mergeCells count="9">
    <mergeCell ref="A17:D17"/>
    <mergeCell ref="A18:D18"/>
    <mergeCell ref="A19:D19"/>
    <mergeCell ref="A2:F2"/>
    <mergeCell ref="A3:F3"/>
    <mergeCell ref="A4:F4"/>
    <mergeCell ref="A13:C13"/>
    <mergeCell ref="A15:D15"/>
    <mergeCell ref="A16:D16"/>
  </mergeCells>
  <printOptions horizontalCentered="1"/>
  <pageMargins left="0.70866141732283472" right="0.31496062992125984" top="0.74803149606299213" bottom="0.74803149606299213" header="0.31496062992125984" footer="0.31496062992125984"/>
  <pageSetup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election activeCell="G12" sqref="G12"/>
    </sheetView>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79"/>
  <sheetViews>
    <sheetView showGridLines="0" topLeftCell="D1" workbookViewId="0">
      <pane ySplit="10" topLeftCell="A77" activePane="bottomLeft" state="frozenSplit"/>
      <selection pane="bottomLeft" activeCell="G10" sqref="G10"/>
    </sheetView>
  </sheetViews>
  <sheetFormatPr baseColWidth="10" defaultColWidth="11.28515625" defaultRowHeight="15" x14ac:dyDescent="0.25"/>
  <cols>
    <col min="1" max="1" width="18.85546875" style="23" customWidth="1"/>
    <col min="2" max="2" width="13.42578125" style="23" customWidth="1"/>
    <col min="3" max="3" width="11.42578125" style="23" customWidth="1"/>
    <col min="4" max="4" width="12" style="23" customWidth="1"/>
    <col min="5" max="5" width="12.85546875" style="23" customWidth="1"/>
    <col min="6" max="6" width="12.28515625" style="23" customWidth="1"/>
    <col min="7" max="7" width="12.85546875" style="23" customWidth="1"/>
    <col min="8" max="8" width="13.85546875" style="23" customWidth="1"/>
    <col min="9" max="9" width="8.7109375" style="23" customWidth="1"/>
    <col min="10" max="10" width="11.140625" style="23" customWidth="1"/>
    <col min="11" max="13" width="13" style="23" customWidth="1"/>
    <col min="14" max="14" width="11.85546875" style="23" customWidth="1"/>
    <col min="15" max="15" width="12.140625" style="23" customWidth="1"/>
    <col min="16" max="16" width="12.42578125" style="23" customWidth="1"/>
    <col min="17" max="17" width="3.85546875" style="23" customWidth="1"/>
    <col min="18" max="18" width="1" style="23" customWidth="1"/>
    <col min="19" max="19" width="4.28515625" style="23" customWidth="1"/>
    <col min="20" max="20" width="11.5703125" style="23" customWidth="1"/>
    <col min="21" max="21" width="0" style="23" hidden="1" customWidth="1"/>
  </cols>
  <sheetData>
    <row r="1" spans="1:21" s="157" customFormat="1" x14ac:dyDescent="0.25">
      <c r="A1" s="23"/>
      <c r="B1" s="23"/>
      <c r="C1" s="23"/>
      <c r="D1" s="23"/>
      <c r="E1" s="23"/>
      <c r="F1" s="23"/>
      <c r="G1" s="23"/>
      <c r="H1" s="23"/>
      <c r="I1" s="23"/>
      <c r="J1" s="23"/>
      <c r="K1" s="23"/>
      <c r="L1" s="23"/>
      <c r="M1" s="23"/>
      <c r="N1" s="23"/>
      <c r="O1" s="23"/>
      <c r="P1" s="23"/>
      <c r="Q1" s="23"/>
      <c r="R1" s="23"/>
      <c r="S1" s="23"/>
      <c r="T1" s="55" t="s">
        <v>105</v>
      </c>
      <c r="U1" s="23"/>
    </row>
    <row r="2" spans="1:21" ht="12" customHeight="1" x14ac:dyDescent="0.25">
      <c r="A2" s="354" t="s">
        <v>1312</v>
      </c>
      <c r="B2" s="355"/>
      <c r="C2" s="355"/>
      <c r="D2" s="355"/>
      <c r="E2" s="355"/>
      <c r="F2" s="355"/>
      <c r="G2" s="355"/>
      <c r="H2" s="355"/>
      <c r="I2" s="355"/>
      <c r="J2" s="355"/>
      <c r="K2" s="355"/>
      <c r="L2" s="355"/>
      <c r="M2" s="355"/>
      <c r="N2" s="355"/>
      <c r="O2" s="355"/>
      <c r="P2" s="355"/>
      <c r="Q2" s="355"/>
      <c r="S2" s="343"/>
      <c r="T2" s="325"/>
    </row>
    <row r="3" spans="1:21" ht="12" customHeight="1" x14ac:dyDescent="0.25">
      <c r="A3" s="354" t="s">
        <v>106</v>
      </c>
      <c r="B3" s="355"/>
      <c r="C3" s="355"/>
      <c r="D3" s="355"/>
      <c r="E3" s="355"/>
      <c r="F3" s="355"/>
      <c r="G3" s="355"/>
      <c r="H3" s="355"/>
      <c r="I3" s="355"/>
      <c r="J3" s="355"/>
      <c r="K3" s="355"/>
      <c r="L3" s="355"/>
      <c r="M3" s="355"/>
      <c r="N3" s="355"/>
      <c r="O3" s="355"/>
      <c r="P3" s="355"/>
      <c r="Q3" s="355"/>
    </row>
    <row r="4" spans="1:21" ht="5.0999999999999996" customHeight="1" x14ac:dyDescent="0.25">
      <c r="A4" s="45"/>
      <c r="B4" s="45"/>
      <c r="C4" s="45"/>
      <c r="D4" s="45"/>
      <c r="E4" s="45"/>
      <c r="F4" s="45"/>
      <c r="G4" s="45"/>
      <c r="H4" s="45"/>
      <c r="I4" s="45"/>
      <c r="J4" s="45"/>
      <c r="K4" s="45"/>
      <c r="L4" s="45"/>
      <c r="M4" s="45"/>
      <c r="N4" s="45"/>
      <c r="O4" s="45"/>
      <c r="P4" s="45"/>
      <c r="Q4" s="45"/>
    </row>
    <row r="5" spans="1:21" ht="11.85" customHeight="1" x14ac:dyDescent="0.25">
      <c r="A5" s="354" t="s">
        <v>107</v>
      </c>
      <c r="B5" s="355"/>
      <c r="C5" s="355"/>
      <c r="D5" s="355"/>
      <c r="E5" s="355"/>
      <c r="F5" s="355"/>
      <c r="G5" s="355"/>
      <c r="H5" s="355"/>
      <c r="I5" s="355"/>
      <c r="J5" s="355"/>
      <c r="K5" s="355"/>
      <c r="L5" s="355"/>
      <c r="M5" s="355"/>
      <c r="N5" s="355"/>
      <c r="O5" s="355"/>
      <c r="P5" s="355"/>
      <c r="Q5" s="355"/>
    </row>
    <row r="6" spans="1:21" ht="7.5" customHeight="1" x14ac:dyDescent="0.25"/>
    <row r="7" spans="1:21" ht="12.95" customHeight="1" x14ac:dyDescent="0.25">
      <c r="A7" s="356" t="s">
        <v>108</v>
      </c>
      <c r="B7" s="328"/>
      <c r="C7" s="328"/>
      <c r="D7" s="328"/>
      <c r="E7" s="328"/>
      <c r="F7" s="328"/>
      <c r="G7" s="328"/>
      <c r="H7" s="328"/>
      <c r="I7" s="328"/>
      <c r="J7" s="328"/>
      <c r="K7" s="328"/>
      <c r="L7" s="328"/>
      <c r="M7" s="328"/>
      <c r="N7" s="328"/>
      <c r="O7" s="328"/>
      <c r="P7" s="328"/>
      <c r="Q7" s="328"/>
      <c r="R7" s="328"/>
      <c r="S7" s="328"/>
      <c r="T7" s="329"/>
    </row>
    <row r="8" spans="1:21" x14ac:dyDescent="0.25">
      <c r="A8" s="35"/>
      <c r="B8" s="35"/>
      <c r="C8" s="350" t="s">
        <v>109</v>
      </c>
      <c r="D8" s="328"/>
      <c r="E8" s="328"/>
      <c r="F8" s="328"/>
      <c r="G8" s="328"/>
      <c r="H8" s="328"/>
      <c r="I8" s="328"/>
      <c r="J8" s="329"/>
      <c r="K8" s="350" t="s">
        <v>110</v>
      </c>
      <c r="L8" s="328"/>
      <c r="M8" s="328"/>
      <c r="N8" s="328"/>
      <c r="O8" s="328"/>
      <c r="P8" s="328"/>
      <c r="Q8" s="328"/>
      <c r="R8" s="328"/>
      <c r="S8" s="328"/>
      <c r="T8" s="329"/>
    </row>
    <row r="9" spans="1:21" x14ac:dyDescent="0.25">
      <c r="A9" s="36"/>
      <c r="B9" s="37"/>
      <c r="C9" s="37" t="s">
        <v>111</v>
      </c>
      <c r="D9" s="35" t="s">
        <v>112</v>
      </c>
      <c r="E9" s="35" t="s">
        <v>113</v>
      </c>
      <c r="F9" s="35" t="s">
        <v>114</v>
      </c>
      <c r="G9" s="38"/>
      <c r="H9" s="38"/>
      <c r="I9" s="38"/>
      <c r="J9" s="38"/>
      <c r="K9" s="35" t="s">
        <v>115</v>
      </c>
      <c r="L9" s="35" t="s">
        <v>116</v>
      </c>
      <c r="M9" s="35" t="s">
        <v>117</v>
      </c>
      <c r="N9" s="35" t="s">
        <v>118</v>
      </c>
      <c r="O9" s="38"/>
      <c r="P9" s="38"/>
      <c r="Q9" s="351"/>
      <c r="R9" s="325"/>
      <c r="S9" s="352"/>
      <c r="T9" s="38"/>
    </row>
    <row r="10" spans="1:21" ht="24.75" customHeight="1" x14ac:dyDescent="0.25">
      <c r="A10" s="39" t="s">
        <v>5</v>
      </c>
      <c r="B10" s="40" t="s">
        <v>119</v>
      </c>
      <c r="C10" s="40" t="s">
        <v>91</v>
      </c>
      <c r="D10" s="40" t="s">
        <v>9</v>
      </c>
      <c r="E10" s="40" t="s">
        <v>3</v>
      </c>
      <c r="F10" s="40" t="s">
        <v>120</v>
      </c>
      <c r="G10" s="41" t="s">
        <v>121</v>
      </c>
      <c r="H10" s="41" t="s">
        <v>122</v>
      </c>
      <c r="I10" s="41" t="s">
        <v>123</v>
      </c>
      <c r="J10" s="41" t="s">
        <v>124</v>
      </c>
      <c r="K10" s="40" t="s">
        <v>91</v>
      </c>
      <c r="L10" s="40" t="s">
        <v>9</v>
      </c>
      <c r="M10" s="40" t="s">
        <v>3</v>
      </c>
      <c r="N10" s="40" t="s">
        <v>125</v>
      </c>
      <c r="O10" s="41" t="s">
        <v>126</v>
      </c>
      <c r="P10" s="41" t="s">
        <v>127</v>
      </c>
      <c r="Q10" s="353" t="s">
        <v>128</v>
      </c>
      <c r="R10" s="325"/>
      <c r="S10" s="352"/>
      <c r="T10" s="41" t="s">
        <v>129</v>
      </c>
    </row>
    <row r="11" spans="1:21" s="157" customFormat="1" x14ac:dyDescent="0.25">
      <c r="A11" s="345" t="s">
        <v>130</v>
      </c>
      <c r="B11" s="348" t="s">
        <v>131</v>
      </c>
      <c r="C11" s="337"/>
      <c r="D11" s="337"/>
      <c r="E11" s="337"/>
      <c r="F11" s="337"/>
      <c r="G11" s="337"/>
      <c r="H11" s="337"/>
      <c r="I11" s="337"/>
      <c r="J11" s="337"/>
      <c r="K11" s="337"/>
      <c r="L11" s="337"/>
      <c r="M11" s="337"/>
      <c r="N11" s="337"/>
      <c r="O11" s="337"/>
      <c r="P11" s="337"/>
      <c r="Q11" s="337"/>
      <c r="R11" s="337"/>
      <c r="S11" s="337"/>
      <c r="T11" s="335"/>
    </row>
    <row r="12" spans="1:21" s="157" customFormat="1" x14ac:dyDescent="0.25">
      <c r="A12" s="346"/>
      <c r="B12" s="209" t="s">
        <v>19</v>
      </c>
      <c r="C12" s="210">
        <v>139600845.38999999</v>
      </c>
      <c r="D12" s="210">
        <v>305405099.91000003</v>
      </c>
      <c r="E12" s="210">
        <v>109437599.83</v>
      </c>
      <c r="F12" s="210">
        <v>109437108.43000001</v>
      </c>
      <c r="G12" s="210">
        <v>-165804254.52000001</v>
      </c>
      <c r="H12" s="210">
        <v>195967500.08000001</v>
      </c>
      <c r="I12" s="210">
        <v>491.40000000596001</v>
      </c>
      <c r="J12" s="210">
        <v>30163736.960000101</v>
      </c>
      <c r="K12" s="210">
        <v>405314926</v>
      </c>
      <c r="L12" s="210">
        <v>305405099.91000003</v>
      </c>
      <c r="M12" s="210">
        <v>109437599.83</v>
      </c>
      <c r="N12" s="210">
        <v>109437108.43000001</v>
      </c>
      <c r="O12" s="210">
        <v>99909826.089999899</v>
      </c>
      <c r="P12" s="210">
        <v>195967500.08000001</v>
      </c>
      <c r="Q12" s="349">
        <v>491.40000000596001</v>
      </c>
      <c r="R12" s="337"/>
      <c r="S12" s="335"/>
      <c r="T12" s="210">
        <v>295877817.56999999</v>
      </c>
    </row>
    <row r="13" spans="1:21" s="157" customFormat="1" x14ac:dyDescent="0.25">
      <c r="A13" s="346"/>
      <c r="B13" s="211" t="s">
        <v>85</v>
      </c>
      <c r="C13" s="212">
        <v>139600845.38999999</v>
      </c>
      <c r="D13" s="212">
        <v>305405099.91000003</v>
      </c>
      <c r="E13" s="212">
        <v>109437599.83</v>
      </c>
      <c r="F13" s="212">
        <v>109437108.43000001</v>
      </c>
      <c r="G13" s="210">
        <v>-165804254.52000001</v>
      </c>
      <c r="H13" s="210">
        <v>195967500.08000001</v>
      </c>
      <c r="I13" s="210">
        <v>491.40000000596001</v>
      </c>
      <c r="J13" s="210">
        <v>30163736.960000101</v>
      </c>
      <c r="K13" s="212">
        <v>405314926</v>
      </c>
      <c r="L13" s="212">
        <v>305405099.91000003</v>
      </c>
      <c r="M13" s="212">
        <v>109437599.83</v>
      </c>
      <c r="N13" s="212">
        <v>109437108.43000001</v>
      </c>
      <c r="O13" s="212">
        <v>99909826.089999899</v>
      </c>
      <c r="P13" s="212">
        <v>195967500.08000001</v>
      </c>
      <c r="Q13" s="344">
        <v>491.40000000596001</v>
      </c>
      <c r="R13" s="337"/>
      <c r="S13" s="335"/>
      <c r="T13" s="212">
        <v>295877817.56999999</v>
      </c>
    </row>
    <row r="14" spans="1:21" s="157" customFormat="1" x14ac:dyDescent="0.25">
      <c r="A14" s="346"/>
      <c r="B14" s="348" t="s">
        <v>132</v>
      </c>
      <c r="C14" s="337"/>
      <c r="D14" s="337"/>
      <c r="E14" s="337"/>
      <c r="F14" s="337"/>
      <c r="G14" s="337"/>
      <c r="H14" s="337"/>
      <c r="I14" s="337"/>
      <c r="J14" s="337"/>
      <c r="K14" s="337"/>
      <c r="L14" s="337"/>
      <c r="M14" s="337"/>
      <c r="N14" s="337"/>
      <c r="O14" s="337"/>
      <c r="P14" s="337"/>
      <c r="Q14" s="337"/>
      <c r="R14" s="337"/>
      <c r="S14" s="337"/>
      <c r="T14" s="335"/>
    </row>
    <row r="15" spans="1:21" s="157" customFormat="1" x14ac:dyDescent="0.25">
      <c r="A15" s="346"/>
      <c r="B15" s="209" t="s">
        <v>19</v>
      </c>
      <c r="C15" s="210">
        <v>5829.38</v>
      </c>
      <c r="D15" s="210">
        <v>0</v>
      </c>
      <c r="E15" s="210">
        <v>0</v>
      </c>
      <c r="F15" s="210">
        <v>0</v>
      </c>
      <c r="G15" s="210">
        <v>5829.38</v>
      </c>
      <c r="H15" s="210">
        <v>0</v>
      </c>
      <c r="I15" s="210">
        <v>0</v>
      </c>
      <c r="J15" s="210">
        <v>5829.38</v>
      </c>
      <c r="K15" s="210">
        <v>5829.38</v>
      </c>
      <c r="L15" s="210">
        <v>0</v>
      </c>
      <c r="M15" s="210">
        <v>0</v>
      </c>
      <c r="N15" s="210">
        <v>0</v>
      </c>
      <c r="O15" s="210">
        <v>5829.38</v>
      </c>
      <c r="P15" s="210">
        <v>0</v>
      </c>
      <c r="Q15" s="349">
        <v>0</v>
      </c>
      <c r="R15" s="337"/>
      <c r="S15" s="335"/>
      <c r="T15" s="210">
        <v>5829.38</v>
      </c>
    </row>
    <row r="16" spans="1:21" s="157" customFormat="1" x14ac:dyDescent="0.25">
      <c r="A16" s="346"/>
      <c r="B16" s="211" t="s">
        <v>85</v>
      </c>
      <c r="C16" s="212">
        <v>5829.38</v>
      </c>
      <c r="D16" s="212">
        <v>0</v>
      </c>
      <c r="E16" s="212">
        <v>0</v>
      </c>
      <c r="F16" s="212">
        <v>0</v>
      </c>
      <c r="G16" s="210">
        <v>5829.38</v>
      </c>
      <c r="H16" s="210">
        <v>0</v>
      </c>
      <c r="I16" s="210">
        <v>0</v>
      </c>
      <c r="J16" s="210">
        <v>5829.38</v>
      </c>
      <c r="K16" s="212">
        <v>5829.38</v>
      </c>
      <c r="L16" s="212">
        <v>0</v>
      </c>
      <c r="M16" s="212">
        <v>0</v>
      </c>
      <c r="N16" s="212">
        <v>0</v>
      </c>
      <c r="O16" s="212">
        <v>5829.38</v>
      </c>
      <c r="P16" s="212">
        <v>0</v>
      </c>
      <c r="Q16" s="344">
        <v>0</v>
      </c>
      <c r="R16" s="337"/>
      <c r="S16" s="335"/>
      <c r="T16" s="212">
        <v>5829.38</v>
      </c>
    </row>
    <row r="17" spans="1:20" s="157" customFormat="1" x14ac:dyDescent="0.25">
      <c r="A17" s="346"/>
      <c r="B17" s="348" t="s">
        <v>133</v>
      </c>
      <c r="C17" s="337"/>
      <c r="D17" s="337"/>
      <c r="E17" s="337"/>
      <c r="F17" s="337"/>
      <c r="G17" s="337"/>
      <c r="H17" s="337"/>
      <c r="I17" s="337"/>
      <c r="J17" s="337"/>
      <c r="K17" s="337"/>
      <c r="L17" s="337"/>
      <c r="M17" s="337"/>
      <c r="N17" s="337"/>
      <c r="O17" s="337"/>
      <c r="P17" s="337"/>
      <c r="Q17" s="337"/>
      <c r="R17" s="337"/>
      <c r="S17" s="337"/>
      <c r="T17" s="335"/>
    </row>
    <row r="18" spans="1:20" s="157" customFormat="1" x14ac:dyDescent="0.25">
      <c r="A18" s="346"/>
      <c r="B18" s="209"/>
      <c r="C18" s="210">
        <v>13750953.85</v>
      </c>
      <c r="D18" s="210">
        <v>3905371.6</v>
      </c>
      <c r="E18" s="210">
        <v>2670453.6</v>
      </c>
      <c r="F18" s="210">
        <v>2670453.6</v>
      </c>
      <c r="G18" s="210">
        <v>9845582.25</v>
      </c>
      <c r="H18" s="210">
        <v>1234918</v>
      </c>
      <c r="I18" s="210">
        <v>0</v>
      </c>
      <c r="J18" s="210">
        <v>11080500.25</v>
      </c>
      <c r="K18" s="210">
        <v>31445375.460000001</v>
      </c>
      <c r="L18" s="210">
        <v>3905371.6</v>
      </c>
      <c r="M18" s="210">
        <v>2670453.6</v>
      </c>
      <c r="N18" s="210">
        <v>2670453.6</v>
      </c>
      <c r="O18" s="210">
        <v>27540003.859999999</v>
      </c>
      <c r="P18" s="210">
        <v>1234918</v>
      </c>
      <c r="Q18" s="349">
        <v>0</v>
      </c>
      <c r="R18" s="337"/>
      <c r="S18" s="335"/>
      <c r="T18" s="210">
        <v>28774921.859999999</v>
      </c>
    </row>
    <row r="19" spans="1:20" s="157" customFormat="1" x14ac:dyDescent="0.25">
      <c r="A19" s="346"/>
      <c r="B19" s="348" t="s">
        <v>134</v>
      </c>
      <c r="C19" s="337"/>
      <c r="D19" s="337"/>
      <c r="E19" s="337"/>
      <c r="F19" s="337"/>
      <c r="G19" s="337"/>
      <c r="H19" s="337"/>
      <c r="I19" s="337"/>
      <c r="J19" s="337"/>
      <c r="K19" s="337"/>
      <c r="L19" s="337"/>
      <c r="M19" s="337"/>
      <c r="N19" s="337"/>
      <c r="O19" s="337"/>
      <c r="P19" s="337"/>
      <c r="Q19" s="337"/>
      <c r="R19" s="337"/>
      <c r="S19" s="337"/>
      <c r="T19" s="335"/>
    </row>
    <row r="20" spans="1:20" s="157" customFormat="1" x14ac:dyDescent="0.25">
      <c r="A20" s="346"/>
      <c r="B20" s="209"/>
      <c r="C20" s="210">
        <v>167875.9</v>
      </c>
      <c r="D20" s="210">
        <v>0</v>
      </c>
      <c r="E20" s="210">
        <v>0</v>
      </c>
      <c r="F20" s="210">
        <v>0</v>
      </c>
      <c r="G20" s="210">
        <v>167875.9</v>
      </c>
      <c r="H20" s="210">
        <v>0</v>
      </c>
      <c r="I20" s="210">
        <v>0</v>
      </c>
      <c r="J20" s="210">
        <v>167875.9</v>
      </c>
      <c r="K20" s="210">
        <v>167875.9</v>
      </c>
      <c r="L20" s="210">
        <v>0</v>
      </c>
      <c r="M20" s="210">
        <v>0</v>
      </c>
      <c r="N20" s="210">
        <v>0</v>
      </c>
      <c r="O20" s="210">
        <v>167875.9</v>
      </c>
      <c r="P20" s="210">
        <v>0</v>
      </c>
      <c r="Q20" s="349">
        <v>0</v>
      </c>
      <c r="R20" s="337"/>
      <c r="S20" s="335"/>
      <c r="T20" s="210">
        <v>167875.9</v>
      </c>
    </row>
    <row r="21" spans="1:20" s="157" customFormat="1" x14ac:dyDescent="0.25">
      <c r="A21" s="346"/>
      <c r="B21" s="348" t="s">
        <v>135</v>
      </c>
      <c r="C21" s="337"/>
      <c r="D21" s="337"/>
      <c r="E21" s="337"/>
      <c r="F21" s="337"/>
      <c r="G21" s="337"/>
      <c r="H21" s="337"/>
      <c r="I21" s="337"/>
      <c r="J21" s="337"/>
      <c r="K21" s="337"/>
      <c r="L21" s="337"/>
      <c r="M21" s="337"/>
      <c r="N21" s="337"/>
      <c r="O21" s="337"/>
      <c r="P21" s="337"/>
      <c r="Q21" s="337"/>
      <c r="R21" s="337"/>
      <c r="S21" s="337"/>
      <c r="T21" s="335"/>
    </row>
    <row r="22" spans="1:20" s="157" customFormat="1" ht="49.5" customHeight="1" x14ac:dyDescent="0.25">
      <c r="A22" s="346"/>
      <c r="B22" s="209" t="s">
        <v>136</v>
      </c>
      <c r="C22" s="210">
        <v>16444204</v>
      </c>
      <c r="D22" s="210">
        <v>0</v>
      </c>
      <c r="E22" s="210">
        <v>0</v>
      </c>
      <c r="F22" s="210">
        <v>0</v>
      </c>
      <c r="G22" s="210">
        <v>16444204</v>
      </c>
      <c r="H22" s="210">
        <v>0</v>
      </c>
      <c r="I22" s="210">
        <v>0</v>
      </c>
      <c r="J22" s="210">
        <v>16444204</v>
      </c>
      <c r="K22" s="210">
        <v>16444204</v>
      </c>
      <c r="L22" s="210">
        <v>0</v>
      </c>
      <c r="M22" s="210">
        <v>0</v>
      </c>
      <c r="N22" s="210">
        <v>0</v>
      </c>
      <c r="O22" s="210">
        <v>16444204</v>
      </c>
      <c r="P22" s="210">
        <v>0</v>
      </c>
      <c r="Q22" s="349">
        <v>0</v>
      </c>
      <c r="R22" s="337"/>
      <c r="S22" s="335"/>
      <c r="T22" s="210">
        <v>16444204</v>
      </c>
    </row>
    <row r="23" spans="1:20" s="157" customFormat="1" ht="49.5" customHeight="1" x14ac:dyDescent="0.25">
      <c r="A23" s="346"/>
      <c r="B23" s="209" t="s">
        <v>137</v>
      </c>
      <c r="C23" s="210">
        <v>151907123</v>
      </c>
      <c r="D23" s="210">
        <v>0</v>
      </c>
      <c r="E23" s="210">
        <v>0</v>
      </c>
      <c r="F23" s="210">
        <v>0</v>
      </c>
      <c r="G23" s="210">
        <v>151907123</v>
      </c>
      <c r="H23" s="210">
        <v>0</v>
      </c>
      <c r="I23" s="210">
        <v>0</v>
      </c>
      <c r="J23" s="210">
        <v>151907123</v>
      </c>
      <c r="K23" s="210">
        <v>167105786</v>
      </c>
      <c r="L23" s="210">
        <v>0</v>
      </c>
      <c r="M23" s="210">
        <v>0</v>
      </c>
      <c r="N23" s="210">
        <v>0</v>
      </c>
      <c r="O23" s="210">
        <v>167105786</v>
      </c>
      <c r="P23" s="210">
        <v>0</v>
      </c>
      <c r="Q23" s="349">
        <v>0</v>
      </c>
      <c r="R23" s="337"/>
      <c r="S23" s="335"/>
      <c r="T23" s="210">
        <v>167105786</v>
      </c>
    </row>
    <row r="24" spans="1:20" s="157" customFormat="1" ht="49.5" customHeight="1" x14ac:dyDescent="0.25">
      <c r="A24" s="346"/>
      <c r="B24" s="209" t="s">
        <v>138</v>
      </c>
      <c r="C24" s="210">
        <v>35147271.93</v>
      </c>
      <c r="D24" s="210">
        <v>108841594.17</v>
      </c>
      <c r="E24" s="210">
        <v>26749793.050000001</v>
      </c>
      <c r="F24" s="210">
        <v>26749793.050000001</v>
      </c>
      <c r="G24" s="210">
        <v>-73694322.239999995</v>
      </c>
      <c r="H24" s="210">
        <v>82091801.120000005</v>
      </c>
      <c r="I24" s="210">
        <v>0</v>
      </c>
      <c r="J24" s="210">
        <v>8397478.8800000008</v>
      </c>
      <c r="K24" s="210">
        <v>126411452.55</v>
      </c>
      <c r="L24" s="210">
        <v>108841594.17</v>
      </c>
      <c r="M24" s="210">
        <v>26749793.050000001</v>
      </c>
      <c r="N24" s="210">
        <v>26749793.050000001</v>
      </c>
      <c r="O24" s="210">
        <v>17569858.379999999</v>
      </c>
      <c r="P24" s="210">
        <v>82091801.120000005</v>
      </c>
      <c r="Q24" s="349">
        <v>0</v>
      </c>
      <c r="R24" s="337"/>
      <c r="S24" s="335"/>
      <c r="T24" s="210">
        <v>99661659.5</v>
      </c>
    </row>
    <row r="25" spans="1:20" s="157" customFormat="1" x14ac:dyDescent="0.25">
      <c r="A25" s="346"/>
      <c r="B25" s="211" t="s">
        <v>85</v>
      </c>
      <c r="C25" s="212">
        <v>203498598.93000001</v>
      </c>
      <c r="D25" s="212">
        <v>108841594.17</v>
      </c>
      <c r="E25" s="212">
        <v>26749793.050000001</v>
      </c>
      <c r="F25" s="212">
        <v>26749793.050000001</v>
      </c>
      <c r="G25" s="210">
        <v>94657004.760000005</v>
      </c>
      <c r="H25" s="210">
        <v>82091801.120000005</v>
      </c>
      <c r="I25" s="210">
        <v>0</v>
      </c>
      <c r="J25" s="210">
        <v>176748805.88</v>
      </c>
      <c r="K25" s="212">
        <v>309961442.55000001</v>
      </c>
      <c r="L25" s="212">
        <v>108841594.17</v>
      </c>
      <c r="M25" s="212">
        <v>26749793.050000001</v>
      </c>
      <c r="N25" s="212">
        <v>26749793.050000001</v>
      </c>
      <c r="O25" s="212">
        <v>201119848.38</v>
      </c>
      <c r="P25" s="212">
        <v>82091801.120000005</v>
      </c>
      <c r="Q25" s="344">
        <v>0</v>
      </c>
      <c r="R25" s="337"/>
      <c r="S25" s="335"/>
      <c r="T25" s="212">
        <v>283211649.5</v>
      </c>
    </row>
    <row r="26" spans="1:20" s="157" customFormat="1" x14ac:dyDescent="0.25">
      <c r="A26" s="346"/>
      <c r="B26" s="348" t="s">
        <v>139</v>
      </c>
      <c r="C26" s="337"/>
      <c r="D26" s="337"/>
      <c r="E26" s="337"/>
      <c r="F26" s="337"/>
      <c r="G26" s="337"/>
      <c r="H26" s="337"/>
      <c r="I26" s="337"/>
      <c r="J26" s="337"/>
      <c r="K26" s="337"/>
      <c r="L26" s="337"/>
      <c r="M26" s="337"/>
      <c r="N26" s="337"/>
      <c r="O26" s="337"/>
      <c r="P26" s="337"/>
      <c r="Q26" s="337"/>
      <c r="R26" s="337"/>
      <c r="S26" s="337"/>
      <c r="T26" s="335"/>
    </row>
    <row r="27" spans="1:20" s="157" customFormat="1" ht="49.5" customHeight="1" x14ac:dyDescent="0.25">
      <c r="A27" s="346"/>
      <c r="B27" s="209" t="s">
        <v>137</v>
      </c>
      <c r="C27" s="210">
        <v>171726.06</v>
      </c>
      <c r="D27" s="210">
        <v>0</v>
      </c>
      <c r="E27" s="210">
        <v>0</v>
      </c>
      <c r="F27" s="210">
        <v>0</v>
      </c>
      <c r="G27" s="210">
        <v>171726.06</v>
      </c>
      <c r="H27" s="210">
        <v>0</v>
      </c>
      <c r="I27" s="210">
        <v>0</v>
      </c>
      <c r="J27" s="210">
        <v>171726.06</v>
      </c>
      <c r="K27" s="210">
        <v>171726.06</v>
      </c>
      <c r="L27" s="210">
        <v>0</v>
      </c>
      <c r="M27" s="210">
        <v>0</v>
      </c>
      <c r="N27" s="210">
        <v>0</v>
      </c>
      <c r="O27" s="210">
        <v>171726.06</v>
      </c>
      <c r="P27" s="210">
        <v>0</v>
      </c>
      <c r="Q27" s="349">
        <v>0</v>
      </c>
      <c r="R27" s="337"/>
      <c r="S27" s="335"/>
      <c r="T27" s="210">
        <v>171726.06</v>
      </c>
    </row>
    <row r="28" spans="1:20" s="157" customFormat="1" ht="49.5" customHeight="1" x14ac:dyDescent="0.25">
      <c r="A28" s="346"/>
      <c r="B28" s="209" t="s">
        <v>138</v>
      </c>
      <c r="C28" s="210">
        <v>43757.02</v>
      </c>
      <c r="D28" s="210">
        <v>0</v>
      </c>
      <c r="E28" s="210">
        <v>0</v>
      </c>
      <c r="F28" s="210">
        <v>0</v>
      </c>
      <c r="G28" s="210">
        <v>43757.02</v>
      </c>
      <c r="H28" s="210">
        <v>0</v>
      </c>
      <c r="I28" s="210">
        <v>0</v>
      </c>
      <c r="J28" s="210">
        <v>43757.02</v>
      </c>
      <c r="K28" s="210">
        <v>43757.02</v>
      </c>
      <c r="L28" s="210">
        <v>0</v>
      </c>
      <c r="M28" s="210">
        <v>0</v>
      </c>
      <c r="N28" s="210">
        <v>0</v>
      </c>
      <c r="O28" s="210">
        <v>43757.02</v>
      </c>
      <c r="P28" s="210">
        <v>0</v>
      </c>
      <c r="Q28" s="349">
        <v>0</v>
      </c>
      <c r="R28" s="337"/>
      <c r="S28" s="335"/>
      <c r="T28" s="210">
        <v>43757.02</v>
      </c>
    </row>
    <row r="29" spans="1:20" s="157" customFormat="1" x14ac:dyDescent="0.25">
      <c r="A29" s="346"/>
      <c r="B29" s="211" t="s">
        <v>85</v>
      </c>
      <c r="C29" s="212">
        <v>215483.08</v>
      </c>
      <c r="D29" s="212">
        <v>0</v>
      </c>
      <c r="E29" s="212">
        <v>0</v>
      </c>
      <c r="F29" s="212">
        <v>0</v>
      </c>
      <c r="G29" s="210">
        <v>215483.08</v>
      </c>
      <c r="H29" s="210">
        <v>0</v>
      </c>
      <c r="I29" s="210">
        <v>0</v>
      </c>
      <c r="J29" s="210">
        <v>215483.08</v>
      </c>
      <c r="K29" s="212">
        <v>215483.08</v>
      </c>
      <c r="L29" s="212">
        <v>0</v>
      </c>
      <c r="M29" s="212">
        <v>0</v>
      </c>
      <c r="N29" s="212">
        <v>0</v>
      </c>
      <c r="O29" s="212">
        <v>215483.08</v>
      </c>
      <c r="P29" s="212">
        <v>0</v>
      </c>
      <c r="Q29" s="344">
        <v>0</v>
      </c>
      <c r="R29" s="337"/>
      <c r="S29" s="335"/>
      <c r="T29" s="212">
        <v>215483.08</v>
      </c>
    </row>
    <row r="30" spans="1:20" s="157" customFormat="1" x14ac:dyDescent="0.25">
      <c r="A30" s="346"/>
      <c r="B30" s="348" t="s">
        <v>140</v>
      </c>
      <c r="C30" s="337"/>
      <c r="D30" s="337"/>
      <c r="E30" s="337"/>
      <c r="F30" s="337"/>
      <c r="G30" s="337"/>
      <c r="H30" s="337"/>
      <c r="I30" s="337"/>
      <c r="J30" s="337"/>
      <c r="K30" s="337"/>
      <c r="L30" s="337"/>
      <c r="M30" s="337"/>
      <c r="N30" s="337"/>
      <c r="O30" s="337"/>
      <c r="P30" s="337"/>
      <c r="Q30" s="337"/>
      <c r="R30" s="337"/>
      <c r="S30" s="337"/>
      <c r="T30" s="335"/>
    </row>
    <row r="31" spans="1:20" s="157" customFormat="1" ht="16.5" customHeight="1" x14ac:dyDescent="0.25">
      <c r="A31" s="346"/>
      <c r="B31" s="209" t="s">
        <v>96</v>
      </c>
      <c r="C31" s="210">
        <v>22076.84</v>
      </c>
      <c r="D31" s="210">
        <v>0</v>
      </c>
      <c r="E31" s="210">
        <v>0</v>
      </c>
      <c r="F31" s="210">
        <v>0</v>
      </c>
      <c r="G31" s="210">
        <v>22076.84</v>
      </c>
      <c r="H31" s="210">
        <v>0</v>
      </c>
      <c r="I31" s="210">
        <v>0</v>
      </c>
      <c r="J31" s="210">
        <v>22076.84</v>
      </c>
      <c r="K31" s="210">
        <v>22076.84</v>
      </c>
      <c r="L31" s="210">
        <v>0</v>
      </c>
      <c r="M31" s="210">
        <v>0</v>
      </c>
      <c r="N31" s="210">
        <v>0</v>
      </c>
      <c r="O31" s="210">
        <v>22076.84</v>
      </c>
      <c r="P31" s="210">
        <v>0</v>
      </c>
      <c r="Q31" s="349">
        <v>0</v>
      </c>
      <c r="R31" s="337"/>
      <c r="S31" s="335"/>
      <c r="T31" s="210">
        <v>22076.84</v>
      </c>
    </row>
    <row r="32" spans="1:20" s="157" customFormat="1" x14ac:dyDescent="0.25">
      <c r="A32" s="346"/>
      <c r="B32" s="211" t="s">
        <v>85</v>
      </c>
      <c r="C32" s="212">
        <v>22076.84</v>
      </c>
      <c r="D32" s="212">
        <v>0</v>
      </c>
      <c r="E32" s="212">
        <v>0</v>
      </c>
      <c r="F32" s="212">
        <v>0</v>
      </c>
      <c r="G32" s="210">
        <v>22076.84</v>
      </c>
      <c r="H32" s="210">
        <v>0</v>
      </c>
      <c r="I32" s="210">
        <v>0</v>
      </c>
      <c r="J32" s="210">
        <v>22076.84</v>
      </c>
      <c r="K32" s="212">
        <v>22076.84</v>
      </c>
      <c r="L32" s="212">
        <v>0</v>
      </c>
      <c r="M32" s="212">
        <v>0</v>
      </c>
      <c r="N32" s="212">
        <v>0</v>
      </c>
      <c r="O32" s="212">
        <v>22076.84</v>
      </c>
      <c r="P32" s="212">
        <v>0</v>
      </c>
      <c r="Q32" s="344">
        <v>0</v>
      </c>
      <c r="R32" s="337"/>
      <c r="S32" s="335"/>
      <c r="T32" s="212">
        <v>22076.84</v>
      </c>
    </row>
    <row r="33" spans="1:20" s="157" customFormat="1" x14ac:dyDescent="0.25">
      <c r="A33" s="346"/>
      <c r="B33" s="348" t="s">
        <v>141</v>
      </c>
      <c r="C33" s="337"/>
      <c r="D33" s="337"/>
      <c r="E33" s="337"/>
      <c r="F33" s="337"/>
      <c r="G33" s="337"/>
      <c r="H33" s="337"/>
      <c r="I33" s="337"/>
      <c r="J33" s="337"/>
      <c r="K33" s="337"/>
      <c r="L33" s="337"/>
      <c r="M33" s="337"/>
      <c r="N33" s="337"/>
      <c r="O33" s="337"/>
      <c r="P33" s="337"/>
      <c r="Q33" s="337"/>
      <c r="R33" s="337"/>
      <c r="S33" s="337"/>
      <c r="T33" s="335"/>
    </row>
    <row r="34" spans="1:20" s="157" customFormat="1" ht="16.5" customHeight="1" x14ac:dyDescent="0.25">
      <c r="A34" s="346"/>
      <c r="B34" s="209" t="s">
        <v>96</v>
      </c>
      <c r="C34" s="210">
        <v>791008</v>
      </c>
      <c r="D34" s="210">
        <v>3232856</v>
      </c>
      <c r="E34" s="210">
        <v>672979.89</v>
      </c>
      <c r="F34" s="210">
        <v>672979.89</v>
      </c>
      <c r="G34" s="210">
        <v>-2441848</v>
      </c>
      <c r="H34" s="210">
        <v>2559876.11</v>
      </c>
      <c r="I34" s="210">
        <v>0</v>
      </c>
      <c r="J34" s="210">
        <v>118028.11</v>
      </c>
      <c r="K34" s="210">
        <v>3661627</v>
      </c>
      <c r="L34" s="210">
        <v>3232856</v>
      </c>
      <c r="M34" s="210">
        <v>672979.89</v>
      </c>
      <c r="N34" s="210">
        <v>672979.89</v>
      </c>
      <c r="O34" s="210">
        <v>428771</v>
      </c>
      <c r="P34" s="210">
        <v>2559876.11</v>
      </c>
      <c r="Q34" s="349">
        <v>0</v>
      </c>
      <c r="R34" s="337"/>
      <c r="S34" s="335"/>
      <c r="T34" s="210">
        <v>2988647.11</v>
      </c>
    </row>
    <row r="35" spans="1:20" s="157" customFormat="1" x14ac:dyDescent="0.25">
      <c r="A35" s="346"/>
      <c r="B35" s="211" t="s">
        <v>85</v>
      </c>
      <c r="C35" s="212">
        <v>791008</v>
      </c>
      <c r="D35" s="212">
        <v>3232856</v>
      </c>
      <c r="E35" s="212">
        <v>672979.89</v>
      </c>
      <c r="F35" s="212">
        <v>672979.89</v>
      </c>
      <c r="G35" s="210">
        <v>-2441848</v>
      </c>
      <c r="H35" s="210">
        <v>2559876.11</v>
      </c>
      <c r="I35" s="210">
        <v>0</v>
      </c>
      <c r="J35" s="210">
        <v>118028.11</v>
      </c>
      <c r="K35" s="212">
        <v>3661627</v>
      </c>
      <c r="L35" s="212">
        <v>3232856</v>
      </c>
      <c r="M35" s="212">
        <v>672979.89</v>
      </c>
      <c r="N35" s="212">
        <v>672979.89</v>
      </c>
      <c r="O35" s="212">
        <v>428771</v>
      </c>
      <c r="P35" s="212">
        <v>2559876.11</v>
      </c>
      <c r="Q35" s="344">
        <v>0</v>
      </c>
      <c r="R35" s="337"/>
      <c r="S35" s="335"/>
      <c r="T35" s="212">
        <v>2988647.11</v>
      </c>
    </row>
    <row r="36" spans="1:20" s="157" customFormat="1" x14ac:dyDescent="0.25">
      <c r="A36" s="346"/>
      <c r="B36" s="348" t="s">
        <v>142</v>
      </c>
      <c r="C36" s="337"/>
      <c r="D36" s="337"/>
      <c r="E36" s="337"/>
      <c r="F36" s="337"/>
      <c r="G36" s="337"/>
      <c r="H36" s="337"/>
      <c r="I36" s="337"/>
      <c r="J36" s="337"/>
      <c r="K36" s="337"/>
      <c r="L36" s="337"/>
      <c r="M36" s="337"/>
      <c r="N36" s="337"/>
      <c r="O36" s="337"/>
      <c r="P36" s="337"/>
      <c r="Q36" s="337"/>
      <c r="R36" s="337"/>
      <c r="S36" s="337"/>
      <c r="T36" s="335"/>
    </row>
    <row r="37" spans="1:20" s="157" customFormat="1" x14ac:dyDescent="0.25">
      <c r="A37" s="346"/>
      <c r="B37" s="209" t="s">
        <v>98</v>
      </c>
      <c r="C37" s="210">
        <v>0</v>
      </c>
      <c r="D37" s="210">
        <v>0</v>
      </c>
      <c r="E37" s="210">
        <v>0</v>
      </c>
      <c r="F37" s="210">
        <v>0</v>
      </c>
      <c r="G37" s="210">
        <v>0</v>
      </c>
      <c r="H37" s="210">
        <v>0</v>
      </c>
      <c r="I37" s="210">
        <v>0</v>
      </c>
      <c r="J37" s="210">
        <v>0</v>
      </c>
      <c r="K37" s="210">
        <v>0</v>
      </c>
      <c r="L37" s="210">
        <v>0</v>
      </c>
      <c r="M37" s="210">
        <v>0</v>
      </c>
      <c r="N37" s="210">
        <v>0</v>
      </c>
      <c r="O37" s="210">
        <v>0</v>
      </c>
      <c r="P37" s="210">
        <v>0</v>
      </c>
      <c r="Q37" s="349">
        <v>0</v>
      </c>
      <c r="R37" s="337"/>
      <c r="S37" s="335"/>
      <c r="T37" s="210">
        <v>0</v>
      </c>
    </row>
    <row r="38" spans="1:20" s="157" customFormat="1" x14ac:dyDescent="0.25">
      <c r="A38" s="346"/>
      <c r="B38" s="211" t="s">
        <v>85</v>
      </c>
      <c r="C38" s="212">
        <v>0</v>
      </c>
      <c r="D38" s="212">
        <v>0</v>
      </c>
      <c r="E38" s="212">
        <v>0</v>
      </c>
      <c r="F38" s="212">
        <v>0</v>
      </c>
      <c r="G38" s="210">
        <v>0</v>
      </c>
      <c r="H38" s="210">
        <v>0</v>
      </c>
      <c r="I38" s="210">
        <v>0</v>
      </c>
      <c r="J38" s="210">
        <v>0</v>
      </c>
      <c r="K38" s="212">
        <v>0</v>
      </c>
      <c r="L38" s="212">
        <v>0</v>
      </c>
      <c r="M38" s="212">
        <v>0</v>
      </c>
      <c r="N38" s="212">
        <v>0</v>
      </c>
      <c r="O38" s="212">
        <v>0</v>
      </c>
      <c r="P38" s="212">
        <v>0</v>
      </c>
      <c r="Q38" s="344">
        <v>0</v>
      </c>
      <c r="R38" s="337"/>
      <c r="S38" s="335"/>
      <c r="T38" s="212">
        <v>0</v>
      </c>
    </row>
    <row r="39" spans="1:20" s="157" customFormat="1" x14ac:dyDescent="0.25">
      <c r="A39" s="346"/>
      <c r="B39" s="348" t="s">
        <v>143</v>
      </c>
      <c r="C39" s="337"/>
      <c r="D39" s="337"/>
      <c r="E39" s="337"/>
      <c r="F39" s="337"/>
      <c r="G39" s="337"/>
      <c r="H39" s="337"/>
      <c r="I39" s="337"/>
      <c r="J39" s="337"/>
      <c r="K39" s="337"/>
      <c r="L39" s="337"/>
      <c r="M39" s="337"/>
      <c r="N39" s="337"/>
      <c r="O39" s="337"/>
      <c r="P39" s="337"/>
      <c r="Q39" s="337"/>
      <c r="R39" s="337"/>
      <c r="S39" s="337"/>
      <c r="T39" s="335"/>
    </row>
    <row r="40" spans="1:20" s="157" customFormat="1" ht="16.5" customHeight="1" x14ac:dyDescent="0.25">
      <c r="A40" s="346"/>
      <c r="B40" s="209" t="s">
        <v>99</v>
      </c>
      <c r="C40" s="210">
        <v>39868.33</v>
      </c>
      <c r="D40" s="210">
        <v>0</v>
      </c>
      <c r="E40" s="210">
        <v>0</v>
      </c>
      <c r="F40" s="210">
        <v>0</v>
      </c>
      <c r="G40" s="210">
        <v>39868.33</v>
      </c>
      <c r="H40" s="210">
        <v>0</v>
      </c>
      <c r="I40" s="210">
        <v>0</v>
      </c>
      <c r="J40" s="210">
        <v>39868.33</v>
      </c>
      <c r="K40" s="210">
        <v>39868.33</v>
      </c>
      <c r="L40" s="210">
        <v>0</v>
      </c>
      <c r="M40" s="210">
        <v>0</v>
      </c>
      <c r="N40" s="210">
        <v>0</v>
      </c>
      <c r="O40" s="210">
        <v>39868.33</v>
      </c>
      <c r="P40" s="210">
        <v>0</v>
      </c>
      <c r="Q40" s="349">
        <v>0</v>
      </c>
      <c r="R40" s="337"/>
      <c r="S40" s="335"/>
      <c r="T40" s="210">
        <v>39868.33</v>
      </c>
    </row>
    <row r="41" spans="1:20" s="157" customFormat="1" ht="57.75" customHeight="1" x14ac:dyDescent="0.25">
      <c r="A41" s="346"/>
      <c r="B41" s="209" t="s">
        <v>100</v>
      </c>
      <c r="C41" s="210">
        <v>315610.43</v>
      </c>
      <c r="D41" s="210">
        <v>0</v>
      </c>
      <c r="E41" s="210">
        <v>0</v>
      </c>
      <c r="F41" s="210">
        <v>0</v>
      </c>
      <c r="G41" s="210">
        <v>315610.43</v>
      </c>
      <c r="H41" s="210">
        <v>0</v>
      </c>
      <c r="I41" s="210">
        <v>0</v>
      </c>
      <c r="J41" s="210">
        <v>315610.43</v>
      </c>
      <c r="K41" s="210">
        <v>315610.43</v>
      </c>
      <c r="L41" s="210">
        <v>0</v>
      </c>
      <c r="M41" s="210">
        <v>0</v>
      </c>
      <c r="N41" s="210">
        <v>0</v>
      </c>
      <c r="O41" s="210">
        <v>315610.43</v>
      </c>
      <c r="P41" s="210">
        <v>0</v>
      </c>
      <c r="Q41" s="349">
        <v>0</v>
      </c>
      <c r="R41" s="337"/>
      <c r="S41" s="335"/>
      <c r="T41" s="210">
        <v>315610.43</v>
      </c>
    </row>
    <row r="42" spans="1:20" s="157" customFormat="1" ht="66" customHeight="1" x14ac:dyDescent="0.25">
      <c r="A42" s="346"/>
      <c r="B42" s="209" t="s">
        <v>102</v>
      </c>
      <c r="C42" s="210">
        <v>1026449.75</v>
      </c>
      <c r="D42" s="210">
        <v>0</v>
      </c>
      <c r="E42" s="210">
        <v>0</v>
      </c>
      <c r="F42" s="210">
        <v>0</v>
      </c>
      <c r="G42" s="210">
        <v>1026449.75</v>
      </c>
      <c r="H42" s="210">
        <v>0</v>
      </c>
      <c r="I42" s="210">
        <v>0</v>
      </c>
      <c r="J42" s="210">
        <v>1026449.75</v>
      </c>
      <c r="K42" s="210">
        <v>1026449.75</v>
      </c>
      <c r="L42" s="210">
        <v>0</v>
      </c>
      <c r="M42" s="210">
        <v>0</v>
      </c>
      <c r="N42" s="210">
        <v>0</v>
      </c>
      <c r="O42" s="210">
        <v>1026449.75</v>
      </c>
      <c r="P42" s="210">
        <v>0</v>
      </c>
      <c r="Q42" s="349">
        <v>0</v>
      </c>
      <c r="R42" s="337"/>
      <c r="S42" s="335"/>
      <c r="T42" s="210">
        <v>1026449.75</v>
      </c>
    </row>
    <row r="43" spans="1:20" s="157" customFormat="1" ht="24.75" customHeight="1" x14ac:dyDescent="0.25">
      <c r="A43" s="346"/>
      <c r="B43" s="209" t="s">
        <v>103</v>
      </c>
      <c r="C43" s="210">
        <v>38.17</v>
      </c>
      <c r="D43" s="210">
        <v>0</v>
      </c>
      <c r="E43" s="210">
        <v>0</v>
      </c>
      <c r="F43" s="210">
        <v>0</v>
      </c>
      <c r="G43" s="210">
        <v>38.17</v>
      </c>
      <c r="H43" s="210">
        <v>0</v>
      </c>
      <c r="I43" s="210">
        <v>0</v>
      </c>
      <c r="J43" s="210">
        <v>38.17</v>
      </c>
      <c r="K43" s="210">
        <v>38.17</v>
      </c>
      <c r="L43" s="210">
        <v>0</v>
      </c>
      <c r="M43" s="210">
        <v>0</v>
      </c>
      <c r="N43" s="210">
        <v>0</v>
      </c>
      <c r="O43" s="210">
        <v>38.17</v>
      </c>
      <c r="P43" s="210">
        <v>0</v>
      </c>
      <c r="Q43" s="349">
        <v>0</v>
      </c>
      <c r="R43" s="337"/>
      <c r="S43" s="335"/>
      <c r="T43" s="210">
        <v>38.17</v>
      </c>
    </row>
    <row r="44" spans="1:20" s="157" customFormat="1" ht="57.75" customHeight="1" x14ac:dyDescent="0.25">
      <c r="A44" s="346"/>
      <c r="B44" s="209" t="s">
        <v>104</v>
      </c>
      <c r="C44" s="210">
        <v>168494.26</v>
      </c>
      <c r="D44" s="210">
        <v>0</v>
      </c>
      <c r="E44" s="210">
        <v>0</v>
      </c>
      <c r="F44" s="210">
        <v>0</v>
      </c>
      <c r="G44" s="210">
        <v>168494.26</v>
      </c>
      <c r="H44" s="210">
        <v>0</v>
      </c>
      <c r="I44" s="210">
        <v>0</v>
      </c>
      <c r="J44" s="210">
        <v>168494.26</v>
      </c>
      <c r="K44" s="210">
        <v>168494.26</v>
      </c>
      <c r="L44" s="210">
        <v>0</v>
      </c>
      <c r="M44" s="210">
        <v>0</v>
      </c>
      <c r="N44" s="210">
        <v>0</v>
      </c>
      <c r="O44" s="210">
        <v>168494.26</v>
      </c>
      <c r="P44" s="210">
        <v>0</v>
      </c>
      <c r="Q44" s="349">
        <v>0</v>
      </c>
      <c r="R44" s="337"/>
      <c r="S44" s="335"/>
      <c r="T44" s="210">
        <v>168494.26</v>
      </c>
    </row>
    <row r="45" spans="1:20" s="157" customFormat="1" x14ac:dyDescent="0.25">
      <c r="A45" s="346"/>
      <c r="B45" s="211" t="s">
        <v>85</v>
      </c>
      <c r="C45" s="212">
        <v>1550460.94</v>
      </c>
      <c r="D45" s="212">
        <v>0</v>
      </c>
      <c r="E45" s="212">
        <v>0</v>
      </c>
      <c r="F45" s="212">
        <v>0</v>
      </c>
      <c r="G45" s="210">
        <v>1550460.94</v>
      </c>
      <c r="H45" s="210">
        <v>0</v>
      </c>
      <c r="I45" s="210">
        <v>0</v>
      </c>
      <c r="J45" s="210">
        <v>1550460.94</v>
      </c>
      <c r="K45" s="212">
        <v>1550460.94</v>
      </c>
      <c r="L45" s="212">
        <v>0</v>
      </c>
      <c r="M45" s="212">
        <v>0</v>
      </c>
      <c r="N45" s="212">
        <v>0</v>
      </c>
      <c r="O45" s="212">
        <v>1550460.94</v>
      </c>
      <c r="P45" s="212">
        <v>0</v>
      </c>
      <c r="Q45" s="344">
        <v>0</v>
      </c>
      <c r="R45" s="337"/>
      <c r="S45" s="335"/>
      <c r="T45" s="212">
        <v>1550460.94</v>
      </c>
    </row>
    <row r="46" spans="1:20" s="157" customFormat="1" x14ac:dyDescent="0.25">
      <c r="A46" s="346"/>
      <c r="B46" s="348" t="s">
        <v>144</v>
      </c>
      <c r="C46" s="337"/>
      <c r="D46" s="337"/>
      <c r="E46" s="337"/>
      <c r="F46" s="337"/>
      <c r="G46" s="337"/>
      <c r="H46" s="337"/>
      <c r="I46" s="337"/>
      <c r="J46" s="337"/>
      <c r="K46" s="337"/>
      <c r="L46" s="337"/>
      <c r="M46" s="337"/>
      <c r="N46" s="337"/>
      <c r="O46" s="337"/>
      <c r="P46" s="337"/>
      <c r="Q46" s="337"/>
      <c r="R46" s="337"/>
      <c r="S46" s="337"/>
      <c r="T46" s="335"/>
    </row>
    <row r="47" spans="1:20" s="157" customFormat="1" ht="16.5" customHeight="1" x14ac:dyDescent="0.25">
      <c r="A47" s="346"/>
      <c r="B47" s="209" t="s">
        <v>101</v>
      </c>
      <c r="C47" s="210">
        <v>325380064</v>
      </c>
      <c r="D47" s="210">
        <v>0</v>
      </c>
      <c r="E47" s="210">
        <v>0</v>
      </c>
      <c r="F47" s="210">
        <v>0</v>
      </c>
      <c r="G47" s="210">
        <v>325380064</v>
      </c>
      <c r="H47" s="210">
        <v>0</v>
      </c>
      <c r="I47" s="210">
        <v>0</v>
      </c>
      <c r="J47" s="210">
        <v>325380064</v>
      </c>
      <c r="K47" s="210">
        <v>325380064</v>
      </c>
      <c r="L47" s="210">
        <v>0</v>
      </c>
      <c r="M47" s="210">
        <v>0</v>
      </c>
      <c r="N47" s="210">
        <v>0</v>
      </c>
      <c r="O47" s="210">
        <v>325380064</v>
      </c>
      <c r="P47" s="210">
        <v>0</v>
      </c>
      <c r="Q47" s="349">
        <v>0</v>
      </c>
      <c r="R47" s="337"/>
      <c r="S47" s="335"/>
      <c r="T47" s="210">
        <v>325380064</v>
      </c>
    </row>
    <row r="48" spans="1:20" s="157" customFormat="1" x14ac:dyDescent="0.25">
      <c r="A48" s="347"/>
      <c r="B48" s="211" t="s">
        <v>85</v>
      </c>
      <c r="C48" s="212">
        <v>325380064</v>
      </c>
      <c r="D48" s="212">
        <v>0</v>
      </c>
      <c r="E48" s="212">
        <v>0</v>
      </c>
      <c r="F48" s="212">
        <v>0</v>
      </c>
      <c r="G48" s="210">
        <v>325380064</v>
      </c>
      <c r="H48" s="210">
        <v>0</v>
      </c>
      <c r="I48" s="210">
        <v>0</v>
      </c>
      <c r="J48" s="210">
        <v>325380064</v>
      </c>
      <c r="K48" s="212">
        <v>325380064</v>
      </c>
      <c r="L48" s="212">
        <v>0</v>
      </c>
      <c r="M48" s="212">
        <v>0</v>
      </c>
      <c r="N48" s="212">
        <v>0</v>
      </c>
      <c r="O48" s="212">
        <v>325380064</v>
      </c>
      <c r="P48" s="212">
        <v>0</v>
      </c>
      <c r="Q48" s="344">
        <v>0</v>
      </c>
      <c r="R48" s="337"/>
      <c r="S48" s="335"/>
      <c r="T48" s="212">
        <v>325380064</v>
      </c>
    </row>
    <row r="49" spans="1:20" s="157" customFormat="1" ht="16.5" customHeight="1" x14ac:dyDescent="0.25">
      <c r="A49" s="213" t="s">
        <v>145</v>
      </c>
      <c r="B49" s="214"/>
      <c r="C49" s="212">
        <v>684983196.30999994</v>
      </c>
      <c r="D49" s="212">
        <v>421384921.68000001</v>
      </c>
      <c r="E49" s="212">
        <v>139530826.37</v>
      </c>
      <c r="F49" s="212">
        <v>139530334.97</v>
      </c>
      <c r="G49" s="210">
        <v>263598274.63</v>
      </c>
      <c r="H49" s="210">
        <v>281854095.31</v>
      </c>
      <c r="I49" s="210">
        <v>491.40000000596001</v>
      </c>
      <c r="J49" s="210">
        <v>545452861.34000003</v>
      </c>
      <c r="K49" s="212">
        <v>1077725161.1500001</v>
      </c>
      <c r="L49" s="212">
        <v>421384921.68000001</v>
      </c>
      <c r="M49" s="212">
        <v>139530826.37</v>
      </c>
      <c r="N49" s="212">
        <v>139530334.97</v>
      </c>
      <c r="O49" s="212">
        <v>656340239.47000003</v>
      </c>
      <c r="P49" s="212">
        <v>281854095.31</v>
      </c>
      <c r="Q49" s="344">
        <v>491.40000000596001</v>
      </c>
      <c r="R49" s="337"/>
      <c r="S49" s="335"/>
      <c r="T49" s="212">
        <v>938194826.17999995</v>
      </c>
    </row>
    <row r="50" spans="1:20" s="157" customFormat="1" x14ac:dyDescent="0.25">
      <c r="A50" s="345" t="s">
        <v>146</v>
      </c>
      <c r="B50" s="348" t="s">
        <v>131</v>
      </c>
      <c r="C50" s="337"/>
      <c r="D50" s="337"/>
      <c r="E50" s="337"/>
      <c r="F50" s="337"/>
      <c r="G50" s="337"/>
      <c r="H50" s="337"/>
      <c r="I50" s="337"/>
      <c r="J50" s="337"/>
      <c r="K50" s="337"/>
      <c r="L50" s="337"/>
      <c r="M50" s="337"/>
      <c r="N50" s="337"/>
      <c r="O50" s="337"/>
      <c r="P50" s="337"/>
      <c r="Q50" s="337"/>
      <c r="R50" s="337"/>
      <c r="S50" s="337"/>
      <c r="T50" s="335"/>
    </row>
    <row r="51" spans="1:20" s="157" customFormat="1" x14ac:dyDescent="0.25">
      <c r="A51" s="346"/>
      <c r="B51" s="209" t="s">
        <v>19</v>
      </c>
      <c r="C51" s="210">
        <v>2300000</v>
      </c>
      <c r="D51" s="210">
        <v>0</v>
      </c>
      <c r="E51" s="210">
        <v>0</v>
      </c>
      <c r="F51" s="210">
        <v>0</v>
      </c>
      <c r="G51" s="210">
        <v>2300000</v>
      </c>
      <c r="H51" s="210">
        <v>0</v>
      </c>
      <c r="I51" s="210">
        <v>0</v>
      </c>
      <c r="J51" s="210">
        <v>2300000</v>
      </c>
      <c r="K51" s="210">
        <v>2300000</v>
      </c>
      <c r="L51" s="210">
        <v>0</v>
      </c>
      <c r="M51" s="210">
        <v>0</v>
      </c>
      <c r="N51" s="210">
        <v>0</v>
      </c>
      <c r="O51" s="210">
        <v>2300000</v>
      </c>
      <c r="P51" s="210">
        <v>0</v>
      </c>
      <c r="Q51" s="349">
        <v>0</v>
      </c>
      <c r="R51" s="337"/>
      <c r="S51" s="335"/>
      <c r="T51" s="210">
        <v>2300000</v>
      </c>
    </row>
    <row r="52" spans="1:20" s="157" customFormat="1" x14ac:dyDescent="0.25">
      <c r="A52" s="346"/>
      <c r="B52" s="211" t="s">
        <v>85</v>
      </c>
      <c r="C52" s="212">
        <v>2300000</v>
      </c>
      <c r="D52" s="212">
        <v>0</v>
      </c>
      <c r="E52" s="212">
        <v>0</v>
      </c>
      <c r="F52" s="212">
        <v>0</v>
      </c>
      <c r="G52" s="210">
        <v>2300000</v>
      </c>
      <c r="H52" s="210">
        <v>0</v>
      </c>
      <c r="I52" s="210">
        <v>0</v>
      </c>
      <c r="J52" s="210">
        <v>2300000</v>
      </c>
      <c r="K52" s="212">
        <v>2300000</v>
      </c>
      <c r="L52" s="212">
        <v>0</v>
      </c>
      <c r="M52" s="212">
        <v>0</v>
      </c>
      <c r="N52" s="212">
        <v>0</v>
      </c>
      <c r="O52" s="212">
        <v>2300000</v>
      </c>
      <c r="P52" s="212">
        <v>0</v>
      </c>
      <c r="Q52" s="344">
        <v>0</v>
      </c>
      <c r="R52" s="337"/>
      <c r="S52" s="335"/>
      <c r="T52" s="212">
        <v>2300000</v>
      </c>
    </row>
    <row r="53" spans="1:20" s="157" customFormat="1" x14ac:dyDescent="0.25">
      <c r="A53" s="346"/>
      <c r="B53" s="348" t="s">
        <v>132</v>
      </c>
      <c r="C53" s="337"/>
      <c r="D53" s="337"/>
      <c r="E53" s="337"/>
      <c r="F53" s="337"/>
      <c r="G53" s="337"/>
      <c r="H53" s="337"/>
      <c r="I53" s="337"/>
      <c r="J53" s="337"/>
      <c r="K53" s="337"/>
      <c r="L53" s="337"/>
      <c r="M53" s="337"/>
      <c r="N53" s="337"/>
      <c r="O53" s="337"/>
      <c r="P53" s="337"/>
      <c r="Q53" s="337"/>
      <c r="R53" s="337"/>
      <c r="S53" s="337"/>
      <c r="T53" s="335"/>
    </row>
    <row r="54" spans="1:20" s="157" customFormat="1" x14ac:dyDescent="0.25">
      <c r="A54" s="346"/>
      <c r="B54" s="209" t="s">
        <v>19</v>
      </c>
      <c r="C54" s="210">
        <v>0</v>
      </c>
      <c r="D54" s="210">
        <v>0</v>
      </c>
      <c r="E54" s="210">
        <v>0</v>
      </c>
      <c r="F54" s="210">
        <v>0</v>
      </c>
      <c r="G54" s="210">
        <v>0</v>
      </c>
      <c r="H54" s="210">
        <v>0</v>
      </c>
      <c r="I54" s="210">
        <v>0</v>
      </c>
      <c r="J54" s="210">
        <v>0</v>
      </c>
      <c r="K54" s="210">
        <v>432073.79</v>
      </c>
      <c r="L54" s="210">
        <v>0</v>
      </c>
      <c r="M54" s="210">
        <v>0</v>
      </c>
      <c r="N54" s="210">
        <v>0</v>
      </c>
      <c r="O54" s="210">
        <v>432073.79</v>
      </c>
      <c r="P54" s="210">
        <v>0</v>
      </c>
      <c r="Q54" s="349">
        <v>0</v>
      </c>
      <c r="R54" s="337"/>
      <c r="S54" s="335"/>
      <c r="T54" s="210">
        <v>432073.79</v>
      </c>
    </row>
    <row r="55" spans="1:20" s="157" customFormat="1" x14ac:dyDescent="0.25">
      <c r="A55" s="346"/>
      <c r="B55" s="211" t="s">
        <v>85</v>
      </c>
      <c r="C55" s="212">
        <v>0</v>
      </c>
      <c r="D55" s="212">
        <v>0</v>
      </c>
      <c r="E55" s="212">
        <v>0</v>
      </c>
      <c r="F55" s="212">
        <v>0</v>
      </c>
      <c r="G55" s="210">
        <v>0</v>
      </c>
      <c r="H55" s="210">
        <v>0</v>
      </c>
      <c r="I55" s="210">
        <v>0</v>
      </c>
      <c r="J55" s="210">
        <v>0</v>
      </c>
      <c r="K55" s="212">
        <v>432073.79</v>
      </c>
      <c r="L55" s="212">
        <v>0</v>
      </c>
      <c r="M55" s="212">
        <v>0</v>
      </c>
      <c r="N55" s="212">
        <v>0</v>
      </c>
      <c r="O55" s="212">
        <v>432073.79</v>
      </c>
      <c r="P55" s="212">
        <v>0</v>
      </c>
      <c r="Q55" s="344">
        <v>0</v>
      </c>
      <c r="R55" s="337"/>
      <c r="S55" s="335"/>
      <c r="T55" s="212">
        <v>432073.79</v>
      </c>
    </row>
    <row r="56" spans="1:20" s="157" customFormat="1" x14ac:dyDescent="0.25">
      <c r="A56" s="346"/>
      <c r="B56" s="348" t="s">
        <v>133</v>
      </c>
      <c r="C56" s="337"/>
      <c r="D56" s="337"/>
      <c r="E56" s="337"/>
      <c r="F56" s="337"/>
      <c r="G56" s="337"/>
      <c r="H56" s="337"/>
      <c r="I56" s="337"/>
      <c r="J56" s="337"/>
      <c r="K56" s="337"/>
      <c r="L56" s="337"/>
      <c r="M56" s="337"/>
      <c r="N56" s="337"/>
      <c r="O56" s="337"/>
      <c r="P56" s="337"/>
      <c r="Q56" s="337"/>
      <c r="R56" s="337"/>
      <c r="S56" s="337"/>
      <c r="T56" s="335"/>
    </row>
    <row r="57" spans="1:20" s="157" customFormat="1" x14ac:dyDescent="0.25">
      <c r="A57" s="346"/>
      <c r="B57" s="209"/>
      <c r="C57" s="210">
        <v>896659.84</v>
      </c>
      <c r="D57" s="210">
        <v>213983.04</v>
      </c>
      <c r="E57" s="210">
        <v>213983.04</v>
      </c>
      <c r="F57" s="210">
        <v>213983.04</v>
      </c>
      <c r="G57" s="210">
        <v>682676.8</v>
      </c>
      <c r="H57" s="210">
        <v>0</v>
      </c>
      <c r="I57" s="210">
        <v>0</v>
      </c>
      <c r="J57" s="210">
        <v>682676.8</v>
      </c>
      <c r="K57" s="210">
        <v>3495649.54</v>
      </c>
      <c r="L57" s="210">
        <v>213983.04</v>
      </c>
      <c r="M57" s="210">
        <v>213983.04</v>
      </c>
      <c r="N57" s="210">
        <v>213983.04</v>
      </c>
      <c r="O57" s="210">
        <v>3281666.5</v>
      </c>
      <c r="P57" s="210">
        <v>0</v>
      </c>
      <c r="Q57" s="349">
        <v>0</v>
      </c>
      <c r="R57" s="337"/>
      <c r="S57" s="335"/>
      <c r="T57" s="210">
        <v>3281666.5</v>
      </c>
    </row>
    <row r="58" spans="1:20" s="157" customFormat="1" x14ac:dyDescent="0.25">
      <c r="A58" s="346"/>
      <c r="B58" s="348" t="s">
        <v>135</v>
      </c>
      <c r="C58" s="337"/>
      <c r="D58" s="337"/>
      <c r="E58" s="337"/>
      <c r="F58" s="337"/>
      <c r="G58" s="337"/>
      <c r="H58" s="337"/>
      <c r="I58" s="337"/>
      <c r="J58" s="337"/>
      <c r="K58" s="337"/>
      <c r="L58" s="337"/>
      <c r="M58" s="337"/>
      <c r="N58" s="337"/>
      <c r="O58" s="337"/>
      <c r="P58" s="337"/>
      <c r="Q58" s="337"/>
      <c r="R58" s="337"/>
      <c r="S58" s="337"/>
      <c r="T58" s="335"/>
    </row>
    <row r="59" spans="1:20" s="157" customFormat="1" ht="49.5" customHeight="1" x14ac:dyDescent="0.25">
      <c r="A59" s="346"/>
      <c r="B59" s="209" t="s">
        <v>138</v>
      </c>
      <c r="C59" s="210">
        <v>29000</v>
      </c>
      <c r="D59" s="210">
        <v>29000</v>
      </c>
      <c r="E59" s="210">
        <v>29000</v>
      </c>
      <c r="F59" s="210">
        <v>29000</v>
      </c>
      <c r="G59" s="210">
        <v>0</v>
      </c>
      <c r="H59" s="210">
        <v>0</v>
      </c>
      <c r="I59" s="210">
        <v>0</v>
      </c>
      <c r="J59" s="210">
        <v>0</v>
      </c>
      <c r="K59" s="210">
        <v>2698718.06</v>
      </c>
      <c r="L59" s="210">
        <v>29000</v>
      </c>
      <c r="M59" s="210">
        <v>29000</v>
      </c>
      <c r="N59" s="210">
        <v>29000</v>
      </c>
      <c r="O59" s="210">
        <v>2669718.06</v>
      </c>
      <c r="P59" s="210">
        <v>0</v>
      </c>
      <c r="Q59" s="349">
        <v>0</v>
      </c>
      <c r="R59" s="337"/>
      <c r="S59" s="335"/>
      <c r="T59" s="210">
        <v>2669718.06</v>
      </c>
    </row>
    <row r="60" spans="1:20" s="157" customFormat="1" x14ac:dyDescent="0.25">
      <c r="A60" s="346"/>
      <c r="B60" s="211" t="s">
        <v>85</v>
      </c>
      <c r="C60" s="212">
        <v>29000</v>
      </c>
      <c r="D60" s="212">
        <v>29000</v>
      </c>
      <c r="E60" s="212">
        <v>29000</v>
      </c>
      <c r="F60" s="212">
        <v>29000</v>
      </c>
      <c r="G60" s="210">
        <v>0</v>
      </c>
      <c r="H60" s="210">
        <v>0</v>
      </c>
      <c r="I60" s="210">
        <v>0</v>
      </c>
      <c r="J60" s="210">
        <v>0</v>
      </c>
      <c r="K60" s="212">
        <v>2698718.06</v>
      </c>
      <c r="L60" s="212">
        <v>29000</v>
      </c>
      <c r="M60" s="212">
        <v>29000</v>
      </c>
      <c r="N60" s="212">
        <v>29000</v>
      </c>
      <c r="O60" s="212">
        <v>2669718.06</v>
      </c>
      <c r="P60" s="212">
        <v>0</v>
      </c>
      <c r="Q60" s="344">
        <v>0</v>
      </c>
      <c r="R60" s="337"/>
      <c r="S60" s="335"/>
      <c r="T60" s="212">
        <v>2669718.06</v>
      </c>
    </row>
    <row r="61" spans="1:20" s="157" customFormat="1" x14ac:dyDescent="0.25">
      <c r="A61" s="346"/>
      <c r="B61" s="348" t="s">
        <v>147</v>
      </c>
      <c r="C61" s="337"/>
      <c r="D61" s="337"/>
      <c r="E61" s="337"/>
      <c r="F61" s="337"/>
      <c r="G61" s="337"/>
      <c r="H61" s="337"/>
      <c r="I61" s="337"/>
      <c r="J61" s="337"/>
      <c r="K61" s="337"/>
      <c r="L61" s="337"/>
      <c r="M61" s="337"/>
      <c r="N61" s="337"/>
      <c r="O61" s="337"/>
      <c r="P61" s="337"/>
      <c r="Q61" s="337"/>
      <c r="R61" s="337"/>
      <c r="S61" s="337"/>
      <c r="T61" s="335"/>
    </row>
    <row r="62" spans="1:20" s="157" customFormat="1" ht="57.75" customHeight="1" x14ac:dyDescent="0.25">
      <c r="A62" s="346"/>
      <c r="B62" s="209" t="s">
        <v>100</v>
      </c>
      <c r="C62" s="210">
        <v>7474119.8700000001</v>
      </c>
      <c r="D62" s="210">
        <v>7451896.4000000004</v>
      </c>
      <c r="E62" s="210">
        <v>6638398.0599999996</v>
      </c>
      <c r="F62" s="210">
        <v>6638398.0599999996</v>
      </c>
      <c r="G62" s="210">
        <v>22223.469999998801</v>
      </c>
      <c r="H62" s="210">
        <v>813498.34000000102</v>
      </c>
      <c r="I62" s="210">
        <v>0</v>
      </c>
      <c r="J62" s="210">
        <v>835721.81</v>
      </c>
      <c r="K62" s="210">
        <v>7474119.8700000001</v>
      </c>
      <c r="L62" s="210">
        <v>7451896.4000000004</v>
      </c>
      <c r="M62" s="210">
        <v>6638398.0599999996</v>
      </c>
      <c r="N62" s="210">
        <v>6638398.0599999996</v>
      </c>
      <c r="O62" s="210">
        <v>22223.469999998801</v>
      </c>
      <c r="P62" s="210">
        <v>813498.34000000102</v>
      </c>
      <c r="Q62" s="349">
        <v>0</v>
      </c>
      <c r="R62" s="337"/>
      <c r="S62" s="335"/>
      <c r="T62" s="210">
        <v>835721.81</v>
      </c>
    </row>
    <row r="63" spans="1:20" s="157" customFormat="1" ht="66" customHeight="1" x14ac:dyDescent="0.25">
      <c r="A63" s="346"/>
      <c r="B63" s="209" t="s">
        <v>102</v>
      </c>
      <c r="C63" s="210">
        <v>3166862.43</v>
      </c>
      <c r="D63" s="210">
        <v>3166862.43</v>
      </c>
      <c r="E63" s="210">
        <v>3166862.43</v>
      </c>
      <c r="F63" s="210">
        <v>3166862.43</v>
      </c>
      <c r="G63" s="210">
        <v>0</v>
      </c>
      <c r="H63" s="210">
        <v>0</v>
      </c>
      <c r="I63" s="210">
        <v>0</v>
      </c>
      <c r="J63" s="210">
        <v>0</v>
      </c>
      <c r="K63" s="210">
        <v>3166862.43</v>
      </c>
      <c r="L63" s="210">
        <v>3166862.43</v>
      </c>
      <c r="M63" s="210">
        <v>3166862.43</v>
      </c>
      <c r="N63" s="210">
        <v>3166862.43</v>
      </c>
      <c r="O63" s="210">
        <v>0</v>
      </c>
      <c r="P63" s="210">
        <v>0</v>
      </c>
      <c r="Q63" s="349">
        <v>0</v>
      </c>
      <c r="R63" s="337"/>
      <c r="S63" s="335"/>
      <c r="T63" s="210">
        <v>0</v>
      </c>
    </row>
    <row r="64" spans="1:20" s="157" customFormat="1" ht="24.75" customHeight="1" x14ac:dyDescent="0.25">
      <c r="A64" s="346"/>
      <c r="B64" s="209" t="s">
        <v>103</v>
      </c>
      <c r="C64" s="210">
        <v>6869989.0599999996</v>
      </c>
      <c r="D64" s="210">
        <v>5914763.7599999998</v>
      </c>
      <c r="E64" s="210">
        <v>6163575.5700000003</v>
      </c>
      <c r="F64" s="210">
        <v>6163575.5700000003</v>
      </c>
      <c r="G64" s="210">
        <v>955225.3</v>
      </c>
      <c r="H64" s="210">
        <v>-248811.81000000099</v>
      </c>
      <c r="I64" s="210">
        <v>0</v>
      </c>
      <c r="J64" s="210">
        <v>706413.48999999894</v>
      </c>
      <c r="K64" s="210">
        <v>6869989.0599999996</v>
      </c>
      <c r="L64" s="210">
        <v>5914763.7599999998</v>
      </c>
      <c r="M64" s="210">
        <v>6163575.5700000003</v>
      </c>
      <c r="N64" s="210">
        <v>6163575.5700000003</v>
      </c>
      <c r="O64" s="210">
        <v>955225.3</v>
      </c>
      <c r="P64" s="210">
        <v>-248811.81000000099</v>
      </c>
      <c r="Q64" s="349">
        <v>0</v>
      </c>
      <c r="R64" s="337"/>
      <c r="S64" s="335"/>
      <c r="T64" s="210">
        <v>706413.48999999894</v>
      </c>
    </row>
    <row r="65" spans="1:20" s="157" customFormat="1" x14ac:dyDescent="0.25">
      <c r="A65" s="347"/>
      <c r="B65" s="211" t="s">
        <v>85</v>
      </c>
      <c r="C65" s="212">
        <v>17510971.359999999</v>
      </c>
      <c r="D65" s="212">
        <v>16533522.59</v>
      </c>
      <c r="E65" s="212">
        <v>15968836.060000001</v>
      </c>
      <c r="F65" s="212">
        <v>15968836.060000001</v>
      </c>
      <c r="G65" s="210">
        <v>977448.77000000095</v>
      </c>
      <c r="H65" s="210">
        <v>564686.52999999898</v>
      </c>
      <c r="I65" s="210">
        <v>0</v>
      </c>
      <c r="J65" s="210">
        <v>1542135.3</v>
      </c>
      <c r="K65" s="212">
        <v>17510971.359999999</v>
      </c>
      <c r="L65" s="212">
        <v>16533522.59</v>
      </c>
      <c r="M65" s="212">
        <v>15968836.060000001</v>
      </c>
      <c r="N65" s="212">
        <v>15968836.060000001</v>
      </c>
      <c r="O65" s="212">
        <v>977448.77000000095</v>
      </c>
      <c r="P65" s="212">
        <v>564686.52999999898</v>
      </c>
      <c r="Q65" s="344">
        <v>0</v>
      </c>
      <c r="R65" s="337"/>
      <c r="S65" s="335"/>
      <c r="T65" s="212">
        <v>1542135.3</v>
      </c>
    </row>
    <row r="66" spans="1:20" s="157" customFormat="1" ht="16.5" customHeight="1" x14ac:dyDescent="0.25">
      <c r="A66" s="213" t="s">
        <v>148</v>
      </c>
      <c r="B66" s="214"/>
      <c r="C66" s="212">
        <v>20736631.199999999</v>
      </c>
      <c r="D66" s="212">
        <v>16776505.630000001</v>
      </c>
      <c r="E66" s="212">
        <v>16211819.1</v>
      </c>
      <c r="F66" s="212">
        <v>16211819.1</v>
      </c>
      <c r="G66" s="210">
        <v>3960125.57</v>
      </c>
      <c r="H66" s="210">
        <v>564686.53000000096</v>
      </c>
      <c r="I66" s="210">
        <v>0</v>
      </c>
      <c r="J66" s="210">
        <v>4524812.0999999996</v>
      </c>
      <c r="K66" s="212">
        <v>26437412.75</v>
      </c>
      <c r="L66" s="212">
        <v>16776505.630000001</v>
      </c>
      <c r="M66" s="212">
        <v>16211819.1</v>
      </c>
      <c r="N66" s="212">
        <v>16211819.1</v>
      </c>
      <c r="O66" s="212">
        <v>9660907.1199999992</v>
      </c>
      <c r="P66" s="212">
        <v>564686.53000000096</v>
      </c>
      <c r="Q66" s="344">
        <v>0</v>
      </c>
      <c r="R66" s="337"/>
      <c r="S66" s="335"/>
      <c r="T66" s="212">
        <v>10225593.65</v>
      </c>
    </row>
    <row r="67" spans="1:20" s="157" customFormat="1" x14ac:dyDescent="0.25">
      <c r="A67" s="345" t="s">
        <v>149</v>
      </c>
      <c r="B67" s="348" t="s">
        <v>131</v>
      </c>
      <c r="C67" s="337"/>
      <c r="D67" s="337"/>
      <c r="E67" s="337"/>
      <c r="F67" s="337"/>
      <c r="G67" s="337"/>
      <c r="H67" s="337"/>
      <c r="I67" s="337"/>
      <c r="J67" s="337"/>
      <c r="K67" s="337"/>
      <c r="L67" s="337"/>
      <c r="M67" s="337"/>
      <c r="N67" s="337"/>
      <c r="O67" s="337"/>
      <c r="P67" s="337"/>
      <c r="Q67" s="337"/>
      <c r="R67" s="337"/>
      <c r="S67" s="337"/>
      <c r="T67" s="335"/>
    </row>
    <row r="68" spans="1:20" s="157" customFormat="1" x14ac:dyDescent="0.25">
      <c r="A68" s="346"/>
      <c r="B68" s="209" t="s">
        <v>19</v>
      </c>
      <c r="C68" s="210">
        <v>1458073</v>
      </c>
      <c r="D68" s="210">
        <v>0</v>
      </c>
      <c r="E68" s="210">
        <v>0</v>
      </c>
      <c r="F68" s="210">
        <v>0</v>
      </c>
      <c r="G68" s="210">
        <v>1458073</v>
      </c>
      <c r="H68" s="210">
        <v>0</v>
      </c>
      <c r="I68" s="210">
        <v>0</v>
      </c>
      <c r="J68" s="210">
        <v>1458073</v>
      </c>
      <c r="K68" s="210">
        <v>14099104.390000001</v>
      </c>
      <c r="L68" s="210">
        <v>0</v>
      </c>
      <c r="M68" s="210">
        <v>0</v>
      </c>
      <c r="N68" s="210">
        <v>0</v>
      </c>
      <c r="O68" s="210">
        <v>14099104.390000001</v>
      </c>
      <c r="P68" s="210">
        <v>0</v>
      </c>
      <c r="Q68" s="349">
        <v>0</v>
      </c>
      <c r="R68" s="337"/>
      <c r="S68" s="335"/>
      <c r="T68" s="210">
        <v>14099104.390000001</v>
      </c>
    </row>
    <row r="69" spans="1:20" s="157" customFormat="1" x14ac:dyDescent="0.25">
      <c r="A69" s="346"/>
      <c r="B69" s="211" t="s">
        <v>85</v>
      </c>
      <c r="C69" s="212">
        <v>1458073</v>
      </c>
      <c r="D69" s="212">
        <v>0</v>
      </c>
      <c r="E69" s="212">
        <v>0</v>
      </c>
      <c r="F69" s="212">
        <v>0</v>
      </c>
      <c r="G69" s="210">
        <v>1458073</v>
      </c>
      <c r="H69" s="210">
        <v>0</v>
      </c>
      <c r="I69" s="210">
        <v>0</v>
      </c>
      <c r="J69" s="210">
        <v>1458073</v>
      </c>
      <c r="K69" s="212">
        <v>14099104.390000001</v>
      </c>
      <c r="L69" s="212">
        <v>0</v>
      </c>
      <c r="M69" s="212">
        <v>0</v>
      </c>
      <c r="N69" s="212">
        <v>0</v>
      </c>
      <c r="O69" s="212">
        <v>14099104.390000001</v>
      </c>
      <c r="P69" s="212">
        <v>0</v>
      </c>
      <c r="Q69" s="344">
        <v>0</v>
      </c>
      <c r="R69" s="337"/>
      <c r="S69" s="335"/>
      <c r="T69" s="212">
        <v>14099104.390000001</v>
      </c>
    </row>
    <row r="70" spans="1:20" s="157" customFormat="1" x14ac:dyDescent="0.25">
      <c r="A70" s="346"/>
      <c r="B70" s="348" t="s">
        <v>135</v>
      </c>
      <c r="C70" s="337"/>
      <c r="D70" s="337"/>
      <c r="E70" s="337"/>
      <c r="F70" s="337"/>
      <c r="G70" s="337"/>
      <c r="H70" s="337"/>
      <c r="I70" s="337"/>
      <c r="J70" s="337"/>
      <c r="K70" s="337"/>
      <c r="L70" s="337"/>
      <c r="M70" s="337"/>
      <c r="N70" s="337"/>
      <c r="O70" s="337"/>
      <c r="P70" s="337"/>
      <c r="Q70" s="337"/>
      <c r="R70" s="337"/>
      <c r="S70" s="337"/>
      <c r="T70" s="335"/>
    </row>
    <row r="71" spans="1:20" s="157" customFormat="1" ht="49.5" customHeight="1" x14ac:dyDescent="0.25">
      <c r="A71" s="346"/>
      <c r="B71" s="209" t="s">
        <v>138</v>
      </c>
      <c r="C71" s="210">
        <v>406834.72</v>
      </c>
      <c r="D71" s="210">
        <v>0</v>
      </c>
      <c r="E71" s="210">
        <v>0</v>
      </c>
      <c r="F71" s="210">
        <v>0</v>
      </c>
      <c r="G71" s="210">
        <v>406834.72</v>
      </c>
      <c r="H71" s="210">
        <v>0</v>
      </c>
      <c r="I71" s="210">
        <v>0</v>
      </c>
      <c r="J71" s="210">
        <v>406834.72</v>
      </c>
      <c r="K71" s="210">
        <v>406834.72</v>
      </c>
      <c r="L71" s="210">
        <v>0</v>
      </c>
      <c r="M71" s="210">
        <v>0</v>
      </c>
      <c r="N71" s="210">
        <v>0</v>
      </c>
      <c r="O71" s="210">
        <v>406834.72</v>
      </c>
      <c r="P71" s="210">
        <v>0</v>
      </c>
      <c r="Q71" s="349">
        <v>0</v>
      </c>
      <c r="R71" s="337"/>
      <c r="S71" s="335"/>
      <c r="T71" s="210">
        <v>406834.72</v>
      </c>
    </row>
    <row r="72" spans="1:20" s="157" customFormat="1" x14ac:dyDescent="0.25">
      <c r="A72" s="346"/>
      <c r="B72" s="211" t="s">
        <v>85</v>
      </c>
      <c r="C72" s="212">
        <v>406834.72</v>
      </c>
      <c r="D72" s="212">
        <v>0</v>
      </c>
      <c r="E72" s="212">
        <v>0</v>
      </c>
      <c r="F72" s="212">
        <v>0</v>
      </c>
      <c r="G72" s="210">
        <v>406834.72</v>
      </c>
      <c r="H72" s="210">
        <v>0</v>
      </c>
      <c r="I72" s="210">
        <v>0</v>
      </c>
      <c r="J72" s="210">
        <v>406834.72</v>
      </c>
      <c r="K72" s="212">
        <v>406834.72</v>
      </c>
      <c r="L72" s="212">
        <v>0</v>
      </c>
      <c r="M72" s="212">
        <v>0</v>
      </c>
      <c r="N72" s="212">
        <v>0</v>
      </c>
      <c r="O72" s="212">
        <v>406834.72</v>
      </c>
      <c r="P72" s="212">
        <v>0</v>
      </c>
      <c r="Q72" s="344">
        <v>0</v>
      </c>
      <c r="R72" s="337"/>
      <c r="S72" s="335"/>
      <c r="T72" s="212">
        <v>406834.72</v>
      </c>
    </row>
    <row r="73" spans="1:20" s="157" customFormat="1" x14ac:dyDescent="0.25">
      <c r="A73" s="346"/>
      <c r="B73" s="348" t="s">
        <v>141</v>
      </c>
      <c r="C73" s="337"/>
      <c r="D73" s="337"/>
      <c r="E73" s="337"/>
      <c r="F73" s="337"/>
      <c r="G73" s="337"/>
      <c r="H73" s="337"/>
      <c r="I73" s="337"/>
      <c r="J73" s="337"/>
      <c r="K73" s="337"/>
      <c r="L73" s="337"/>
      <c r="M73" s="337"/>
      <c r="N73" s="337"/>
      <c r="O73" s="337"/>
      <c r="P73" s="337"/>
      <c r="Q73" s="337"/>
      <c r="R73" s="337"/>
      <c r="S73" s="337"/>
      <c r="T73" s="335"/>
    </row>
    <row r="74" spans="1:20" s="157" customFormat="1" ht="16.5" customHeight="1" x14ac:dyDescent="0.25">
      <c r="A74" s="346"/>
      <c r="B74" s="209" t="s">
        <v>96</v>
      </c>
      <c r="C74" s="210">
        <v>74794.58</v>
      </c>
      <c r="D74" s="210">
        <v>0</v>
      </c>
      <c r="E74" s="210">
        <v>0</v>
      </c>
      <c r="F74" s="210">
        <v>0</v>
      </c>
      <c r="G74" s="210">
        <v>74794.58</v>
      </c>
      <c r="H74" s="210">
        <v>0</v>
      </c>
      <c r="I74" s="210">
        <v>0</v>
      </c>
      <c r="J74" s="210">
        <v>74794.58</v>
      </c>
      <c r="K74" s="210">
        <v>74794.58</v>
      </c>
      <c r="L74" s="210">
        <v>0</v>
      </c>
      <c r="M74" s="210">
        <v>0</v>
      </c>
      <c r="N74" s="210">
        <v>0</v>
      </c>
      <c r="O74" s="210">
        <v>74794.58</v>
      </c>
      <c r="P74" s="210">
        <v>0</v>
      </c>
      <c r="Q74" s="349">
        <v>0</v>
      </c>
      <c r="R74" s="337"/>
      <c r="S74" s="335"/>
      <c r="T74" s="210">
        <v>74794.58</v>
      </c>
    </row>
    <row r="75" spans="1:20" s="157" customFormat="1" x14ac:dyDescent="0.25">
      <c r="A75" s="347"/>
      <c r="B75" s="211" t="s">
        <v>85</v>
      </c>
      <c r="C75" s="212">
        <v>74794.58</v>
      </c>
      <c r="D75" s="212">
        <v>0</v>
      </c>
      <c r="E75" s="212">
        <v>0</v>
      </c>
      <c r="F75" s="212">
        <v>0</v>
      </c>
      <c r="G75" s="210">
        <v>74794.58</v>
      </c>
      <c r="H75" s="210">
        <v>0</v>
      </c>
      <c r="I75" s="210">
        <v>0</v>
      </c>
      <c r="J75" s="210">
        <v>74794.58</v>
      </c>
      <c r="K75" s="212">
        <v>74794.58</v>
      </c>
      <c r="L75" s="212">
        <v>0</v>
      </c>
      <c r="M75" s="212">
        <v>0</v>
      </c>
      <c r="N75" s="212">
        <v>0</v>
      </c>
      <c r="O75" s="212">
        <v>74794.58</v>
      </c>
      <c r="P75" s="212">
        <v>0</v>
      </c>
      <c r="Q75" s="344">
        <v>0</v>
      </c>
      <c r="R75" s="337"/>
      <c r="S75" s="335"/>
      <c r="T75" s="212">
        <v>74794.58</v>
      </c>
    </row>
    <row r="76" spans="1:20" s="157" customFormat="1" ht="33" customHeight="1" x14ac:dyDescent="0.25">
      <c r="A76" s="213" t="s">
        <v>150</v>
      </c>
      <c r="B76" s="214"/>
      <c r="C76" s="212">
        <v>1939702.3</v>
      </c>
      <c r="D76" s="212">
        <v>0</v>
      </c>
      <c r="E76" s="212">
        <v>0</v>
      </c>
      <c r="F76" s="212">
        <v>0</v>
      </c>
      <c r="G76" s="210">
        <v>1939702.3</v>
      </c>
      <c r="H76" s="210">
        <v>0</v>
      </c>
      <c r="I76" s="210">
        <v>0</v>
      </c>
      <c r="J76" s="210">
        <v>1939702.3</v>
      </c>
      <c r="K76" s="212">
        <v>14580733.689999999</v>
      </c>
      <c r="L76" s="212">
        <v>0</v>
      </c>
      <c r="M76" s="212">
        <v>0</v>
      </c>
      <c r="N76" s="212">
        <v>0</v>
      </c>
      <c r="O76" s="212">
        <v>14580733.689999999</v>
      </c>
      <c r="P76" s="212">
        <v>0</v>
      </c>
      <c r="Q76" s="344">
        <v>0</v>
      </c>
      <c r="R76" s="337"/>
      <c r="S76" s="335"/>
      <c r="T76" s="212">
        <v>14580733.689999999</v>
      </c>
    </row>
    <row r="77" spans="1:20" s="157" customFormat="1" x14ac:dyDescent="0.25">
      <c r="A77" s="215" t="s">
        <v>85</v>
      </c>
      <c r="B77" s="214"/>
      <c r="C77" s="212">
        <v>707659529.80999994</v>
      </c>
      <c r="D77" s="212">
        <v>438161427.31</v>
      </c>
      <c r="E77" s="212">
        <v>155742645.47</v>
      </c>
      <c r="F77" s="212">
        <v>155742154.06999999</v>
      </c>
      <c r="G77" s="212">
        <v>269498102.5</v>
      </c>
      <c r="H77" s="212">
        <v>282418781.83999997</v>
      </c>
      <c r="I77" s="212">
        <v>491.40000000596001</v>
      </c>
      <c r="J77" s="212">
        <v>551917375.74000001</v>
      </c>
      <c r="K77" s="212">
        <v>1118743307.5899999</v>
      </c>
      <c r="L77" s="212">
        <v>438161427.31</v>
      </c>
      <c r="M77" s="212">
        <v>155742645.47</v>
      </c>
      <c r="N77" s="212">
        <v>155742154.06999999</v>
      </c>
      <c r="O77" s="212">
        <v>680581880.27999997</v>
      </c>
      <c r="P77" s="212">
        <v>282418781.83999997</v>
      </c>
      <c r="Q77" s="344">
        <v>491.40000000596001</v>
      </c>
      <c r="R77" s="337"/>
      <c r="S77" s="335"/>
      <c r="T77" s="212">
        <v>963001153.51999998</v>
      </c>
    </row>
    <row r="78" spans="1:20" s="157" customFormat="1" ht="0" hidden="1" customHeight="1" x14ac:dyDescent="0.25"/>
    <row r="79" spans="1:20" s="157" customFormat="1" x14ac:dyDescent="0.25"/>
  </sheetData>
  <mergeCells count="79">
    <mergeCell ref="A2:Q2"/>
    <mergeCell ref="S2:T2"/>
    <mergeCell ref="A3:Q3"/>
    <mergeCell ref="A5:Q5"/>
    <mergeCell ref="A7:T7"/>
    <mergeCell ref="C8:J8"/>
    <mergeCell ref="K8:T8"/>
    <mergeCell ref="Q9:S9"/>
    <mergeCell ref="Q10:S10"/>
    <mergeCell ref="A11:A48"/>
    <mergeCell ref="B11:T11"/>
    <mergeCell ref="Q12:S12"/>
    <mergeCell ref="Q13:S13"/>
    <mergeCell ref="B14:T14"/>
    <mergeCell ref="Q15:S15"/>
    <mergeCell ref="Q16:S16"/>
    <mergeCell ref="B17:T17"/>
    <mergeCell ref="Q18:S18"/>
    <mergeCell ref="B19:T19"/>
    <mergeCell ref="Q20:S20"/>
    <mergeCell ref="B21:T21"/>
    <mergeCell ref="Q22:S22"/>
    <mergeCell ref="Q23:S23"/>
    <mergeCell ref="Q24:S24"/>
    <mergeCell ref="Q25:S25"/>
    <mergeCell ref="B26:T26"/>
    <mergeCell ref="Q27:S27"/>
    <mergeCell ref="Q28:S28"/>
    <mergeCell ref="Q29:S29"/>
    <mergeCell ref="B30:T30"/>
    <mergeCell ref="Q31:S31"/>
    <mergeCell ref="Q32:S32"/>
    <mergeCell ref="B33:T33"/>
    <mergeCell ref="Q34:S34"/>
    <mergeCell ref="Q35:S35"/>
    <mergeCell ref="B36:T36"/>
    <mergeCell ref="Q37:S37"/>
    <mergeCell ref="Q38:S38"/>
    <mergeCell ref="B39:T39"/>
    <mergeCell ref="Q40:S40"/>
    <mergeCell ref="Q41:S41"/>
    <mergeCell ref="Q42:S42"/>
    <mergeCell ref="Q43:S43"/>
    <mergeCell ref="Q44:S44"/>
    <mergeCell ref="Q45:S45"/>
    <mergeCell ref="B46:T46"/>
    <mergeCell ref="Q47:S47"/>
    <mergeCell ref="Q48:S48"/>
    <mergeCell ref="Q49:S49"/>
    <mergeCell ref="A50:A65"/>
    <mergeCell ref="B50:T50"/>
    <mergeCell ref="Q51:S51"/>
    <mergeCell ref="Q52:S52"/>
    <mergeCell ref="B53:T53"/>
    <mergeCell ref="Q54:S54"/>
    <mergeCell ref="Q55:S55"/>
    <mergeCell ref="B56:T56"/>
    <mergeCell ref="Q57:S57"/>
    <mergeCell ref="B58:T58"/>
    <mergeCell ref="Q59:S59"/>
    <mergeCell ref="Q60:S60"/>
    <mergeCell ref="B61:T61"/>
    <mergeCell ref="Q62:S62"/>
    <mergeCell ref="Q63:S63"/>
    <mergeCell ref="Q64:S64"/>
    <mergeCell ref="Q65:S65"/>
    <mergeCell ref="Q66:S66"/>
    <mergeCell ref="Q76:S76"/>
    <mergeCell ref="Q77:S77"/>
    <mergeCell ref="A67:A75"/>
    <mergeCell ref="B67:T67"/>
    <mergeCell ref="Q68:S68"/>
    <mergeCell ref="Q69:S69"/>
    <mergeCell ref="B70:T70"/>
    <mergeCell ref="Q71:S71"/>
    <mergeCell ref="Q72:S72"/>
    <mergeCell ref="B73:T73"/>
    <mergeCell ref="Q74:S74"/>
    <mergeCell ref="Q75:S75"/>
  </mergeCells>
  <printOptions horizontalCentered="1"/>
  <pageMargins left="0.78740157480314965" right="0.19685039370078741" top="0.19685039370078741" bottom="0.47244094488188981" header="0.19685039370078741" footer="0.19685039370078741"/>
  <pageSetup paperSize="5" scale="70" orientation="landscape" horizontalDpi="300" verticalDpi="300" r:id="rId1"/>
  <headerFooter alignWithMargins="0">
    <oddFooter>&amp;C&amp;"Arial,Regular"&amp;8&amp;P de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1"/>
  <sheetViews>
    <sheetView showGridLines="0" workbookViewId="0">
      <pane ySplit="9" topLeftCell="A76" activePane="bottomLeft" state="frozenSplit"/>
      <selection pane="bottomLeft" activeCell="J9" sqref="J9"/>
    </sheetView>
  </sheetViews>
  <sheetFormatPr baseColWidth="10" defaultColWidth="11.28515625" defaultRowHeight="15" x14ac:dyDescent="0.25"/>
  <cols>
    <col min="1" max="1" width="17.28515625" style="23" customWidth="1"/>
    <col min="2" max="2" width="18" style="23" customWidth="1"/>
    <col min="3" max="3" width="11.42578125" style="23" customWidth="1"/>
    <col min="4" max="4" width="9.28515625" style="23" customWidth="1"/>
    <col min="5" max="5" width="9.85546875" style="23" customWidth="1"/>
    <col min="6" max="6" width="9.5703125" style="23" customWidth="1"/>
    <col min="7" max="7" width="12" style="23" customWidth="1"/>
    <col min="8" max="9" width="10.5703125" style="23" customWidth="1"/>
    <col min="10" max="10" width="11.140625" style="23" customWidth="1"/>
    <col min="11" max="11" width="12.140625" style="23" customWidth="1"/>
    <col min="12" max="12" width="10.7109375" style="23" customWidth="1"/>
    <col min="13" max="13" width="11.140625" style="23" customWidth="1"/>
    <col min="14" max="14" width="12.28515625" style="23" customWidth="1"/>
    <col min="15" max="15" width="0" style="23" hidden="1" customWidth="1"/>
    <col min="16" max="16" width="2.42578125" style="23" customWidth="1"/>
  </cols>
  <sheetData>
    <row r="1" spans="1:16" ht="12.6" customHeight="1" x14ac:dyDescent="0.25">
      <c r="N1" s="55" t="s">
        <v>1311</v>
      </c>
    </row>
    <row r="2" spans="1:16" ht="12.75" customHeight="1" x14ac:dyDescent="0.25">
      <c r="A2" s="354" t="s">
        <v>1312</v>
      </c>
      <c r="B2" s="355"/>
      <c r="C2" s="355"/>
      <c r="D2" s="355"/>
      <c r="E2" s="355"/>
      <c r="F2" s="355"/>
      <c r="G2" s="355"/>
      <c r="H2" s="355"/>
      <c r="I2" s="355"/>
      <c r="J2" s="355"/>
      <c r="K2" s="355"/>
      <c r="L2" s="355"/>
      <c r="M2" s="355"/>
      <c r="N2" s="355"/>
      <c r="O2" s="355"/>
      <c r="P2" s="355"/>
    </row>
    <row r="3" spans="1:16" ht="0" hidden="1" customHeight="1" x14ac:dyDescent="0.25">
      <c r="A3" s="45"/>
      <c r="B3" s="45"/>
      <c r="C3" s="45"/>
      <c r="D3" s="45"/>
      <c r="E3" s="45"/>
      <c r="F3" s="45"/>
      <c r="G3" s="45"/>
      <c r="H3" s="45"/>
      <c r="I3" s="45"/>
      <c r="J3" s="45"/>
      <c r="K3" s="45"/>
      <c r="L3" s="45"/>
      <c r="M3" s="45"/>
      <c r="N3" s="45"/>
      <c r="O3" s="45"/>
      <c r="P3" s="45"/>
    </row>
    <row r="4" spans="1:16" ht="17.100000000000001" customHeight="1" x14ac:dyDescent="0.25">
      <c r="A4" s="354" t="s">
        <v>106</v>
      </c>
      <c r="B4" s="355"/>
      <c r="C4" s="355"/>
      <c r="D4" s="355"/>
      <c r="E4" s="355"/>
      <c r="F4" s="355"/>
      <c r="G4" s="355"/>
      <c r="H4" s="355"/>
      <c r="I4" s="355"/>
      <c r="J4" s="355"/>
      <c r="K4" s="355"/>
      <c r="L4" s="355"/>
      <c r="M4" s="355"/>
      <c r="N4" s="355"/>
      <c r="O4" s="355"/>
      <c r="P4" s="355"/>
    </row>
    <row r="5" spans="1:16" ht="14.1" customHeight="1" x14ac:dyDescent="0.25">
      <c r="A5" s="360" t="s">
        <v>1310</v>
      </c>
      <c r="B5" s="355"/>
      <c r="C5" s="355"/>
      <c r="D5" s="355"/>
      <c r="E5" s="355"/>
      <c r="F5" s="355"/>
      <c r="G5" s="355"/>
      <c r="H5" s="355"/>
      <c r="I5" s="355"/>
      <c r="J5" s="355"/>
      <c r="K5" s="355"/>
      <c r="L5" s="355"/>
      <c r="M5" s="355"/>
      <c r="N5" s="355"/>
      <c r="O5" s="355"/>
      <c r="P5" s="355"/>
    </row>
    <row r="6" spans="1:16" ht="3" customHeight="1" x14ac:dyDescent="0.25"/>
    <row r="7" spans="1:16" x14ac:dyDescent="0.25">
      <c r="A7" s="40" t="s">
        <v>5</v>
      </c>
      <c r="B7" s="40"/>
      <c r="C7" s="361"/>
      <c r="D7" s="328"/>
      <c r="E7" s="328"/>
      <c r="F7" s="328"/>
      <c r="G7" s="328"/>
      <c r="H7" s="328"/>
      <c r="I7" s="328"/>
      <c r="J7" s="328"/>
      <c r="K7" s="328"/>
      <c r="L7" s="328"/>
      <c r="M7" s="328"/>
      <c r="N7" s="329"/>
    </row>
    <row r="8" spans="1:16" x14ac:dyDescent="0.25">
      <c r="A8" s="40"/>
      <c r="B8" s="40"/>
      <c r="C8" s="361" t="s">
        <v>151</v>
      </c>
      <c r="D8" s="328"/>
      <c r="E8" s="328"/>
      <c r="F8" s="329"/>
      <c r="G8" s="361" t="s">
        <v>15</v>
      </c>
      <c r="H8" s="328"/>
      <c r="I8" s="328"/>
      <c r="J8" s="329"/>
      <c r="K8" s="361" t="s">
        <v>152</v>
      </c>
      <c r="L8" s="328"/>
      <c r="M8" s="328"/>
      <c r="N8" s="329"/>
    </row>
    <row r="9" spans="1:16" ht="24.75" customHeight="1" x14ac:dyDescent="0.25">
      <c r="A9" s="40"/>
      <c r="B9" s="40" t="s">
        <v>153</v>
      </c>
      <c r="C9" s="40" t="s">
        <v>154</v>
      </c>
      <c r="D9" s="40" t="s">
        <v>155</v>
      </c>
      <c r="E9" s="40" t="s">
        <v>156</v>
      </c>
      <c r="F9" s="40" t="s">
        <v>157</v>
      </c>
      <c r="G9" s="40" t="s">
        <v>158</v>
      </c>
      <c r="H9" s="40" t="s">
        <v>159</v>
      </c>
      <c r="I9" s="40" t="s">
        <v>160</v>
      </c>
      <c r="J9" s="40" t="s">
        <v>161</v>
      </c>
      <c r="K9" s="40" t="s">
        <v>162</v>
      </c>
      <c r="L9" s="40" t="s">
        <v>163</v>
      </c>
      <c r="M9" s="40" t="s">
        <v>164</v>
      </c>
      <c r="N9" s="40" t="s">
        <v>165</v>
      </c>
    </row>
    <row r="10" spans="1:16" s="157" customFormat="1" x14ac:dyDescent="0.25">
      <c r="A10" s="216" t="s">
        <v>130</v>
      </c>
      <c r="B10" s="357"/>
      <c r="C10" s="337"/>
      <c r="D10" s="337"/>
      <c r="E10" s="337"/>
      <c r="F10" s="337"/>
      <c r="G10" s="337"/>
      <c r="H10" s="337"/>
      <c r="I10" s="337"/>
      <c r="J10" s="337"/>
      <c r="K10" s="337"/>
      <c r="L10" s="337"/>
      <c r="M10" s="337"/>
      <c r="N10" s="335"/>
    </row>
    <row r="11" spans="1:16" s="157" customFormat="1" x14ac:dyDescent="0.25">
      <c r="A11" s="358" t="s">
        <v>29</v>
      </c>
      <c r="B11" s="359" t="s">
        <v>131</v>
      </c>
      <c r="C11" s="337"/>
      <c r="D11" s="337"/>
      <c r="E11" s="337"/>
      <c r="F11" s="337"/>
      <c r="G11" s="337"/>
      <c r="H11" s="337"/>
      <c r="I11" s="337"/>
      <c r="J11" s="337"/>
      <c r="K11" s="337"/>
      <c r="L11" s="337"/>
      <c r="M11" s="337"/>
      <c r="N11" s="335"/>
    </row>
    <row r="12" spans="1:16" s="157" customFormat="1" x14ac:dyDescent="0.25">
      <c r="A12" s="346"/>
      <c r="B12" s="216" t="s">
        <v>19</v>
      </c>
      <c r="C12" s="217">
        <v>54732755.210000001</v>
      </c>
      <c r="D12" s="217">
        <v>256310972.55000001</v>
      </c>
      <c r="E12" s="217">
        <v>65088508.420000002</v>
      </c>
      <c r="F12" s="217">
        <v>65088508.420000002</v>
      </c>
      <c r="G12" s="217">
        <v>256794496.97</v>
      </c>
      <c r="H12" s="217">
        <v>256310972.55000001</v>
      </c>
      <c r="I12" s="217">
        <v>65088508.420000002</v>
      </c>
      <c r="J12" s="217">
        <v>65088508.420000002</v>
      </c>
      <c r="K12" s="217">
        <v>483524.419999987</v>
      </c>
      <c r="L12" s="217">
        <v>191222464.13</v>
      </c>
      <c r="M12" s="217">
        <v>0</v>
      </c>
      <c r="N12" s="217">
        <v>191705988.55000001</v>
      </c>
    </row>
    <row r="13" spans="1:16" s="157" customFormat="1" x14ac:dyDescent="0.25">
      <c r="A13" s="346"/>
      <c r="B13" s="218" t="s">
        <v>85</v>
      </c>
      <c r="C13" s="217">
        <v>54732755.210000001</v>
      </c>
      <c r="D13" s="217">
        <v>256310972.55000001</v>
      </c>
      <c r="E13" s="217">
        <v>65088508.420000002</v>
      </c>
      <c r="F13" s="217">
        <v>65088508.420000002</v>
      </c>
      <c r="G13" s="217">
        <v>256794496.97</v>
      </c>
      <c r="H13" s="217">
        <v>256310972.55000001</v>
      </c>
      <c r="I13" s="217">
        <v>65088508.420000002</v>
      </c>
      <c r="J13" s="217">
        <v>65088508.420000002</v>
      </c>
      <c r="K13" s="217">
        <v>483524.419999987</v>
      </c>
      <c r="L13" s="217">
        <v>191222464.13</v>
      </c>
      <c r="M13" s="217">
        <v>0</v>
      </c>
      <c r="N13" s="217">
        <v>191705988.55000001</v>
      </c>
    </row>
    <row r="14" spans="1:16" s="157" customFormat="1" x14ac:dyDescent="0.25">
      <c r="A14" s="346"/>
      <c r="B14" s="359" t="s">
        <v>135</v>
      </c>
      <c r="C14" s="337"/>
      <c r="D14" s="337"/>
      <c r="E14" s="337"/>
      <c r="F14" s="337"/>
      <c r="G14" s="337"/>
      <c r="H14" s="337"/>
      <c r="I14" s="337"/>
      <c r="J14" s="337"/>
      <c r="K14" s="337"/>
      <c r="L14" s="337"/>
      <c r="M14" s="337"/>
      <c r="N14" s="335"/>
    </row>
    <row r="15" spans="1:16" s="157" customFormat="1" ht="33" customHeight="1" x14ac:dyDescent="0.25">
      <c r="A15" s="346"/>
      <c r="B15" s="216" t="s">
        <v>138</v>
      </c>
      <c r="C15" s="217">
        <v>21686116.800000001</v>
      </c>
      <c r="D15" s="217">
        <v>102329773.40000001</v>
      </c>
      <c r="E15" s="217">
        <v>21630489.760000002</v>
      </c>
      <c r="F15" s="217">
        <v>21630489.760000002</v>
      </c>
      <c r="G15" s="217">
        <v>102329773.40000001</v>
      </c>
      <c r="H15" s="217">
        <v>102329773.40000001</v>
      </c>
      <c r="I15" s="217">
        <v>21630489.760000002</v>
      </c>
      <c r="J15" s="217">
        <v>21630489.760000002</v>
      </c>
      <c r="K15" s="217">
        <v>0</v>
      </c>
      <c r="L15" s="217">
        <v>80699283.640000001</v>
      </c>
      <c r="M15" s="217">
        <v>0</v>
      </c>
      <c r="N15" s="217">
        <v>80699283.640000001</v>
      </c>
    </row>
    <row r="16" spans="1:16" s="157" customFormat="1" x14ac:dyDescent="0.25">
      <c r="A16" s="346"/>
      <c r="B16" s="218" t="s">
        <v>85</v>
      </c>
      <c r="C16" s="217">
        <v>21686116.800000001</v>
      </c>
      <c r="D16" s="217">
        <v>102329773.40000001</v>
      </c>
      <c r="E16" s="217">
        <v>21630489.760000002</v>
      </c>
      <c r="F16" s="217">
        <v>21630489.760000002</v>
      </c>
      <c r="G16" s="217">
        <v>102329773.40000001</v>
      </c>
      <c r="H16" s="217">
        <v>102329773.40000001</v>
      </c>
      <c r="I16" s="217">
        <v>21630489.760000002</v>
      </c>
      <c r="J16" s="217">
        <v>21630489.760000002</v>
      </c>
      <c r="K16" s="217">
        <v>0</v>
      </c>
      <c r="L16" s="217">
        <v>80699283.640000001</v>
      </c>
      <c r="M16" s="217">
        <v>0</v>
      </c>
      <c r="N16" s="217">
        <v>80699283.640000001</v>
      </c>
    </row>
    <row r="17" spans="1:14" s="157" customFormat="1" x14ac:dyDescent="0.25">
      <c r="A17" s="346"/>
      <c r="B17" s="359" t="s">
        <v>141</v>
      </c>
      <c r="C17" s="337"/>
      <c r="D17" s="337"/>
      <c r="E17" s="337"/>
      <c r="F17" s="337"/>
      <c r="G17" s="337"/>
      <c r="H17" s="337"/>
      <c r="I17" s="337"/>
      <c r="J17" s="337"/>
      <c r="K17" s="337"/>
      <c r="L17" s="337"/>
      <c r="M17" s="337"/>
      <c r="N17" s="335"/>
    </row>
    <row r="18" spans="1:14" s="157" customFormat="1" x14ac:dyDescent="0.25">
      <c r="A18" s="346"/>
      <c r="B18" s="216" t="s">
        <v>96</v>
      </c>
      <c r="C18" s="217">
        <v>678534</v>
      </c>
      <c r="D18" s="217">
        <v>3228631</v>
      </c>
      <c r="E18" s="217">
        <v>668754.89</v>
      </c>
      <c r="F18" s="217">
        <v>668754.89</v>
      </c>
      <c r="G18" s="217">
        <v>3228631</v>
      </c>
      <c r="H18" s="217">
        <v>3228631</v>
      </c>
      <c r="I18" s="217">
        <v>668754.89</v>
      </c>
      <c r="J18" s="217">
        <v>668754.89</v>
      </c>
      <c r="K18" s="217">
        <v>0</v>
      </c>
      <c r="L18" s="217">
        <v>2559876.11</v>
      </c>
      <c r="M18" s="217">
        <v>0</v>
      </c>
      <c r="N18" s="217">
        <v>2559876.11</v>
      </c>
    </row>
    <row r="19" spans="1:14" s="157" customFormat="1" x14ac:dyDescent="0.25">
      <c r="A19" s="347"/>
      <c r="B19" s="218" t="s">
        <v>85</v>
      </c>
      <c r="C19" s="217">
        <v>678534</v>
      </c>
      <c r="D19" s="217">
        <v>3228631</v>
      </c>
      <c r="E19" s="217">
        <v>668754.89</v>
      </c>
      <c r="F19" s="217">
        <v>668754.89</v>
      </c>
      <c r="G19" s="217">
        <v>3228631</v>
      </c>
      <c r="H19" s="217">
        <v>3228631</v>
      </c>
      <c r="I19" s="217">
        <v>668754.89</v>
      </c>
      <c r="J19" s="217">
        <v>668754.89</v>
      </c>
      <c r="K19" s="217">
        <v>0</v>
      </c>
      <c r="L19" s="217">
        <v>2559876.11</v>
      </c>
      <c r="M19" s="217">
        <v>0</v>
      </c>
      <c r="N19" s="217">
        <v>2559876.11</v>
      </c>
    </row>
    <row r="20" spans="1:14" s="157" customFormat="1" x14ac:dyDescent="0.25">
      <c r="A20" s="358" t="s">
        <v>31</v>
      </c>
      <c r="B20" s="359" t="s">
        <v>131</v>
      </c>
      <c r="C20" s="337"/>
      <c r="D20" s="337"/>
      <c r="E20" s="337"/>
      <c r="F20" s="337"/>
      <c r="G20" s="337"/>
      <c r="H20" s="337"/>
      <c r="I20" s="337"/>
      <c r="J20" s="337"/>
      <c r="K20" s="337"/>
      <c r="L20" s="337"/>
      <c r="M20" s="337"/>
      <c r="N20" s="335"/>
    </row>
    <row r="21" spans="1:14" s="157" customFormat="1" x14ac:dyDescent="0.25">
      <c r="A21" s="346"/>
      <c r="B21" s="216" t="s">
        <v>19</v>
      </c>
      <c r="C21" s="217">
        <v>25421099.719999999</v>
      </c>
      <c r="D21" s="217">
        <v>14326273.08</v>
      </c>
      <c r="E21" s="217">
        <v>12525321.970000001</v>
      </c>
      <c r="F21" s="217">
        <v>12525021.970000001</v>
      </c>
      <c r="G21" s="217">
        <v>40240227.939999998</v>
      </c>
      <c r="H21" s="217">
        <v>14326273.08</v>
      </c>
      <c r="I21" s="217">
        <v>12525321.970000001</v>
      </c>
      <c r="J21" s="217">
        <v>12525021.970000001</v>
      </c>
      <c r="K21" s="217">
        <v>25913954.859999999</v>
      </c>
      <c r="L21" s="217">
        <v>1800951.11</v>
      </c>
      <c r="M21" s="217">
        <v>300</v>
      </c>
      <c r="N21" s="217">
        <v>27715205.969999999</v>
      </c>
    </row>
    <row r="22" spans="1:14" s="157" customFormat="1" x14ac:dyDescent="0.25">
      <c r="A22" s="346"/>
      <c r="B22" s="218" t="s">
        <v>85</v>
      </c>
      <c r="C22" s="217">
        <v>25421099.719999999</v>
      </c>
      <c r="D22" s="217">
        <v>14326273.08</v>
      </c>
      <c r="E22" s="217">
        <v>12525321.970000001</v>
      </c>
      <c r="F22" s="217">
        <v>12525021.970000001</v>
      </c>
      <c r="G22" s="217">
        <v>40240227.939999998</v>
      </c>
      <c r="H22" s="217">
        <v>14326273.08</v>
      </c>
      <c r="I22" s="217">
        <v>12525321.970000001</v>
      </c>
      <c r="J22" s="217">
        <v>12525021.970000001</v>
      </c>
      <c r="K22" s="217">
        <v>25913954.859999999</v>
      </c>
      <c r="L22" s="217">
        <v>1800951.11</v>
      </c>
      <c r="M22" s="217">
        <v>300</v>
      </c>
      <c r="N22" s="217">
        <v>27715205.969999999</v>
      </c>
    </row>
    <row r="23" spans="1:14" s="157" customFormat="1" x14ac:dyDescent="0.25">
      <c r="A23" s="346"/>
      <c r="B23" s="359" t="s">
        <v>135</v>
      </c>
      <c r="C23" s="337"/>
      <c r="D23" s="337"/>
      <c r="E23" s="337"/>
      <c r="F23" s="337"/>
      <c r="G23" s="337"/>
      <c r="H23" s="337"/>
      <c r="I23" s="337"/>
      <c r="J23" s="337"/>
      <c r="K23" s="337"/>
      <c r="L23" s="337"/>
      <c r="M23" s="337"/>
      <c r="N23" s="335"/>
    </row>
    <row r="24" spans="1:14" s="157" customFormat="1" ht="33" customHeight="1" x14ac:dyDescent="0.25">
      <c r="A24" s="346"/>
      <c r="B24" s="216" t="s">
        <v>138</v>
      </c>
      <c r="C24" s="217">
        <v>6307286.3600000003</v>
      </c>
      <c r="D24" s="217">
        <v>4573585.46</v>
      </c>
      <c r="E24" s="217">
        <v>3978586.65</v>
      </c>
      <c r="F24" s="217">
        <v>3978586.65</v>
      </c>
      <c r="G24" s="217">
        <v>11188221.91</v>
      </c>
      <c r="H24" s="217">
        <v>4573585.46</v>
      </c>
      <c r="I24" s="217">
        <v>3978586.65</v>
      </c>
      <c r="J24" s="217">
        <v>3978586.65</v>
      </c>
      <c r="K24" s="217">
        <v>6614636.4500000002</v>
      </c>
      <c r="L24" s="217">
        <v>594998.81000000006</v>
      </c>
      <c r="M24" s="217">
        <v>0</v>
      </c>
      <c r="N24" s="217">
        <v>7209635.2599999998</v>
      </c>
    </row>
    <row r="25" spans="1:14" s="157" customFormat="1" x14ac:dyDescent="0.25">
      <c r="A25" s="346"/>
      <c r="B25" s="218" t="s">
        <v>85</v>
      </c>
      <c r="C25" s="217">
        <v>6307286.3600000003</v>
      </c>
      <c r="D25" s="217">
        <v>4573585.46</v>
      </c>
      <c r="E25" s="217">
        <v>3978586.65</v>
      </c>
      <c r="F25" s="217">
        <v>3978586.65</v>
      </c>
      <c r="G25" s="217">
        <v>11188221.91</v>
      </c>
      <c r="H25" s="217">
        <v>4573585.46</v>
      </c>
      <c r="I25" s="217">
        <v>3978586.65</v>
      </c>
      <c r="J25" s="217">
        <v>3978586.65</v>
      </c>
      <c r="K25" s="217">
        <v>6614636.4500000002</v>
      </c>
      <c r="L25" s="217">
        <v>594998.81000000006</v>
      </c>
      <c r="M25" s="217">
        <v>0</v>
      </c>
      <c r="N25" s="217">
        <v>7209635.2599999998</v>
      </c>
    </row>
    <row r="26" spans="1:14" s="157" customFormat="1" x14ac:dyDescent="0.25">
      <c r="A26" s="346"/>
      <c r="B26" s="359" t="s">
        <v>141</v>
      </c>
      <c r="C26" s="337"/>
      <c r="D26" s="337"/>
      <c r="E26" s="337"/>
      <c r="F26" s="337"/>
      <c r="G26" s="337"/>
      <c r="H26" s="337"/>
      <c r="I26" s="337"/>
      <c r="J26" s="337"/>
      <c r="K26" s="337"/>
      <c r="L26" s="337"/>
      <c r="M26" s="337"/>
      <c r="N26" s="335"/>
    </row>
    <row r="27" spans="1:14" s="157" customFormat="1" x14ac:dyDescent="0.25">
      <c r="A27" s="346"/>
      <c r="B27" s="216" t="s">
        <v>96</v>
      </c>
      <c r="C27" s="217">
        <v>108249</v>
      </c>
      <c r="D27" s="217">
        <v>0</v>
      </c>
      <c r="E27" s="217">
        <v>0</v>
      </c>
      <c r="F27" s="217">
        <v>0</v>
      </c>
      <c r="G27" s="217">
        <v>428771</v>
      </c>
      <c r="H27" s="217">
        <v>0</v>
      </c>
      <c r="I27" s="217">
        <v>0</v>
      </c>
      <c r="J27" s="217">
        <v>0</v>
      </c>
      <c r="K27" s="217">
        <v>428771</v>
      </c>
      <c r="L27" s="217">
        <v>0</v>
      </c>
      <c r="M27" s="217">
        <v>0</v>
      </c>
      <c r="N27" s="217">
        <v>428771</v>
      </c>
    </row>
    <row r="28" spans="1:14" s="157" customFormat="1" x14ac:dyDescent="0.25">
      <c r="A28" s="347"/>
      <c r="B28" s="218" t="s">
        <v>85</v>
      </c>
      <c r="C28" s="217">
        <v>108249</v>
      </c>
      <c r="D28" s="217">
        <v>0</v>
      </c>
      <c r="E28" s="217">
        <v>0</v>
      </c>
      <c r="F28" s="217">
        <v>0</v>
      </c>
      <c r="G28" s="217">
        <v>428771</v>
      </c>
      <c r="H28" s="217">
        <v>0</v>
      </c>
      <c r="I28" s="217">
        <v>0</v>
      </c>
      <c r="J28" s="217">
        <v>0</v>
      </c>
      <c r="K28" s="217">
        <v>428771</v>
      </c>
      <c r="L28" s="217">
        <v>0</v>
      </c>
      <c r="M28" s="217">
        <v>0</v>
      </c>
      <c r="N28" s="217">
        <v>428771</v>
      </c>
    </row>
    <row r="29" spans="1:14" s="157" customFormat="1" x14ac:dyDescent="0.25">
      <c r="A29" s="358" t="s">
        <v>33</v>
      </c>
      <c r="B29" s="359" t="s">
        <v>131</v>
      </c>
      <c r="C29" s="337"/>
      <c r="D29" s="337"/>
      <c r="E29" s="337"/>
      <c r="F29" s="337"/>
      <c r="G29" s="337"/>
      <c r="H29" s="337"/>
      <c r="I29" s="337"/>
      <c r="J29" s="337"/>
      <c r="K29" s="337"/>
      <c r="L29" s="337"/>
      <c r="M29" s="337"/>
      <c r="N29" s="335"/>
    </row>
    <row r="30" spans="1:14" s="157" customFormat="1" x14ac:dyDescent="0.25">
      <c r="A30" s="346"/>
      <c r="B30" s="216" t="s">
        <v>19</v>
      </c>
      <c r="C30" s="217">
        <v>56405321.460000001</v>
      </c>
      <c r="D30" s="217">
        <v>33596795.189999998</v>
      </c>
      <c r="E30" s="217">
        <v>30785080.350000001</v>
      </c>
      <c r="F30" s="217">
        <v>30784888.949999999</v>
      </c>
      <c r="G30" s="217">
        <v>102280201.09</v>
      </c>
      <c r="H30" s="217">
        <v>33596795.189999998</v>
      </c>
      <c r="I30" s="217">
        <v>30785080.350000001</v>
      </c>
      <c r="J30" s="217">
        <v>30784888.949999999</v>
      </c>
      <c r="K30" s="217">
        <v>68683405.900000006</v>
      </c>
      <c r="L30" s="217">
        <v>2811714.84</v>
      </c>
      <c r="M30" s="217">
        <v>191.40000000596001</v>
      </c>
      <c r="N30" s="217">
        <v>71495312.140000001</v>
      </c>
    </row>
    <row r="31" spans="1:14" s="157" customFormat="1" x14ac:dyDescent="0.25">
      <c r="A31" s="346"/>
      <c r="B31" s="218" t="s">
        <v>85</v>
      </c>
      <c r="C31" s="217">
        <v>56405321.460000001</v>
      </c>
      <c r="D31" s="217">
        <v>33596795.189999998</v>
      </c>
      <c r="E31" s="217">
        <v>30785080.350000001</v>
      </c>
      <c r="F31" s="217">
        <v>30784888.949999999</v>
      </c>
      <c r="G31" s="217">
        <v>102280201.09</v>
      </c>
      <c r="H31" s="217">
        <v>33596795.189999998</v>
      </c>
      <c r="I31" s="217">
        <v>30785080.350000001</v>
      </c>
      <c r="J31" s="217">
        <v>30784888.949999999</v>
      </c>
      <c r="K31" s="217">
        <v>68683405.900000006</v>
      </c>
      <c r="L31" s="217">
        <v>2811714.84</v>
      </c>
      <c r="M31" s="217">
        <v>191.40000000596001</v>
      </c>
      <c r="N31" s="217">
        <v>71495312.140000001</v>
      </c>
    </row>
    <row r="32" spans="1:14" s="157" customFormat="1" x14ac:dyDescent="0.25">
      <c r="A32" s="346"/>
      <c r="B32" s="359" t="s">
        <v>133</v>
      </c>
      <c r="C32" s="337"/>
      <c r="D32" s="337"/>
      <c r="E32" s="337"/>
      <c r="F32" s="337"/>
      <c r="G32" s="337"/>
      <c r="H32" s="337"/>
      <c r="I32" s="337"/>
      <c r="J32" s="337"/>
      <c r="K32" s="337"/>
      <c r="L32" s="337"/>
      <c r="M32" s="337"/>
      <c r="N32" s="335"/>
    </row>
    <row r="33" spans="1:14" s="157" customFormat="1" x14ac:dyDescent="0.25">
      <c r="A33" s="346"/>
      <c r="B33" s="216"/>
      <c r="C33" s="217">
        <v>2000000</v>
      </c>
      <c r="D33" s="217">
        <v>1962720</v>
      </c>
      <c r="E33" s="217">
        <v>929102</v>
      </c>
      <c r="F33" s="217">
        <v>929102</v>
      </c>
      <c r="G33" s="217">
        <v>8744421.6099999994</v>
      </c>
      <c r="H33" s="217">
        <v>1962720</v>
      </c>
      <c r="I33" s="217">
        <v>929102</v>
      </c>
      <c r="J33" s="217">
        <v>929102</v>
      </c>
      <c r="K33" s="217">
        <v>6781701.6100000003</v>
      </c>
      <c r="L33" s="217">
        <v>1033618</v>
      </c>
      <c r="M33" s="217">
        <v>0</v>
      </c>
      <c r="N33" s="217">
        <v>7815319.6100000003</v>
      </c>
    </row>
    <row r="34" spans="1:14" s="157" customFormat="1" x14ac:dyDescent="0.25">
      <c r="A34" s="346"/>
      <c r="B34" s="218" t="s">
        <v>85</v>
      </c>
      <c r="C34" s="217">
        <v>2000000</v>
      </c>
      <c r="D34" s="217">
        <v>1962720</v>
      </c>
      <c r="E34" s="217">
        <v>929102</v>
      </c>
      <c r="F34" s="217">
        <v>929102</v>
      </c>
      <c r="G34" s="217">
        <v>8744421.6099999994</v>
      </c>
      <c r="H34" s="217">
        <v>1962720</v>
      </c>
      <c r="I34" s="217">
        <v>929102</v>
      </c>
      <c r="J34" s="217">
        <v>929102</v>
      </c>
      <c r="K34" s="217">
        <v>6781701.6100000003</v>
      </c>
      <c r="L34" s="217">
        <v>1033618</v>
      </c>
      <c r="M34" s="217">
        <v>0</v>
      </c>
      <c r="N34" s="217">
        <v>7815319.6100000003</v>
      </c>
    </row>
    <row r="35" spans="1:14" s="157" customFormat="1" x14ac:dyDescent="0.25">
      <c r="A35" s="346"/>
      <c r="B35" s="359" t="s">
        <v>135</v>
      </c>
      <c r="C35" s="337"/>
      <c r="D35" s="337"/>
      <c r="E35" s="337"/>
      <c r="F35" s="337"/>
      <c r="G35" s="337"/>
      <c r="H35" s="337"/>
      <c r="I35" s="337"/>
      <c r="J35" s="337"/>
      <c r="K35" s="337"/>
      <c r="L35" s="337"/>
      <c r="M35" s="337"/>
      <c r="N35" s="335"/>
    </row>
    <row r="36" spans="1:14" s="157" customFormat="1" ht="33" customHeight="1" x14ac:dyDescent="0.25">
      <c r="A36" s="346"/>
      <c r="B36" s="216" t="s">
        <v>138</v>
      </c>
      <c r="C36" s="217">
        <v>2205248.16</v>
      </c>
      <c r="D36" s="217">
        <v>1938235.31</v>
      </c>
      <c r="E36" s="217">
        <v>1140716.6399999999</v>
      </c>
      <c r="F36" s="217">
        <v>1140716.6399999999</v>
      </c>
      <c r="G36" s="217">
        <v>5604096.6299999999</v>
      </c>
      <c r="H36" s="217">
        <v>1938235.31</v>
      </c>
      <c r="I36" s="217">
        <v>1140716.6399999999</v>
      </c>
      <c r="J36" s="217">
        <v>1140716.6399999999</v>
      </c>
      <c r="K36" s="217">
        <v>3665861.32</v>
      </c>
      <c r="L36" s="217">
        <v>797518.67</v>
      </c>
      <c r="M36" s="217">
        <v>0</v>
      </c>
      <c r="N36" s="217">
        <v>4463379.99</v>
      </c>
    </row>
    <row r="37" spans="1:14" s="157" customFormat="1" x14ac:dyDescent="0.25">
      <c r="A37" s="346"/>
      <c r="B37" s="218" t="s">
        <v>85</v>
      </c>
      <c r="C37" s="217">
        <v>2205248.16</v>
      </c>
      <c r="D37" s="217">
        <v>1938235.31</v>
      </c>
      <c r="E37" s="217">
        <v>1140716.6399999999</v>
      </c>
      <c r="F37" s="217">
        <v>1140716.6399999999</v>
      </c>
      <c r="G37" s="217">
        <v>5604096.6299999999</v>
      </c>
      <c r="H37" s="217">
        <v>1938235.31</v>
      </c>
      <c r="I37" s="217">
        <v>1140716.6399999999</v>
      </c>
      <c r="J37" s="217">
        <v>1140716.6399999999</v>
      </c>
      <c r="K37" s="217">
        <v>3665861.32</v>
      </c>
      <c r="L37" s="217">
        <v>797518.67</v>
      </c>
      <c r="M37" s="217">
        <v>0</v>
      </c>
      <c r="N37" s="217">
        <v>4463379.99</v>
      </c>
    </row>
    <row r="38" spans="1:14" s="157" customFormat="1" x14ac:dyDescent="0.25">
      <c r="A38" s="346"/>
      <c r="B38" s="359" t="s">
        <v>141</v>
      </c>
      <c r="C38" s="337"/>
      <c r="D38" s="337"/>
      <c r="E38" s="337"/>
      <c r="F38" s="337"/>
      <c r="G38" s="337"/>
      <c r="H38" s="337"/>
      <c r="I38" s="337"/>
      <c r="J38" s="337"/>
      <c r="K38" s="337"/>
      <c r="L38" s="337"/>
      <c r="M38" s="337"/>
      <c r="N38" s="335"/>
    </row>
    <row r="39" spans="1:14" s="157" customFormat="1" x14ac:dyDescent="0.25">
      <c r="A39" s="346"/>
      <c r="B39" s="216" t="s">
        <v>96</v>
      </c>
      <c r="C39" s="217">
        <v>4225</v>
      </c>
      <c r="D39" s="217">
        <v>4225</v>
      </c>
      <c r="E39" s="217">
        <v>4225</v>
      </c>
      <c r="F39" s="217">
        <v>4225</v>
      </c>
      <c r="G39" s="217">
        <v>4225</v>
      </c>
      <c r="H39" s="217">
        <v>4225</v>
      </c>
      <c r="I39" s="217">
        <v>4225</v>
      </c>
      <c r="J39" s="217">
        <v>4225</v>
      </c>
      <c r="K39" s="217">
        <v>0</v>
      </c>
      <c r="L39" s="217">
        <v>0</v>
      </c>
      <c r="M39" s="217">
        <v>0</v>
      </c>
      <c r="N39" s="217">
        <v>0</v>
      </c>
    </row>
    <row r="40" spans="1:14" s="157" customFormat="1" x14ac:dyDescent="0.25">
      <c r="A40" s="347"/>
      <c r="B40" s="218" t="s">
        <v>85</v>
      </c>
      <c r="C40" s="217">
        <v>4225</v>
      </c>
      <c r="D40" s="217">
        <v>4225</v>
      </c>
      <c r="E40" s="217">
        <v>4225</v>
      </c>
      <c r="F40" s="217">
        <v>4225</v>
      </c>
      <c r="G40" s="217">
        <v>4225</v>
      </c>
      <c r="H40" s="217">
        <v>4225</v>
      </c>
      <c r="I40" s="217">
        <v>4225</v>
      </c>
      <c r="J40" s="217">
        <v>4225</v>
      </c>
      <c r="K40" s="217">
        <v>0</v>
      </c>
      <c r="L40" s="217">
        <v>0</v>
      </c>
      <c r="M40" s="217">
        <v>0</v>
      </c>
      <c r="N40" s="217">
        <v>0</v>
      </c>
    </row>
    <row r="41" spans="1:14" s="157" customFormat="1" x14ac:dyDescent="0.25">
      <c r="A41" s="358" t="s">
        <v>35</v>
      </c>
      <c r="B41" s="359" t="s">
        <v>131</v>
      </c>
      <c r="C41" s="337"/>
      <c r="D41" s="337"/>
      <c r="E41" s="337"/>
      <c r="F41" s="337"/>
      <c r="G41" s="337"/>
      <c r="H41" s="337"/>
      <c r="I41" s="337"/>
      <c r="J41" s="337"/>
      <c r="K41" s="337"/>
      <c r="L41" s="337"/>
      <c r="M41" s="337"/>
      <c r="N41" s="335"/>
    </row>
    <row r="42" spans="1:14" s="157" customFormat="1" x14ac:dyDescent="0.25">
      <c r="A42" s="346"/>
      <c r="B42" s="216" t="s">
        <v>19</v>
      </c>
      <c r="C42" s="217">
        <v>3041669</v>
      </c>
      <c r="D42" s="217">
        <v>1171059.0900000001</v>
      </c>
      <c r="E42" s="217">
        <v>1038689.09</v>
      </c>
      <c r="F42" s="217">
        <v>1038689.09</v>
      </c>
      <c r="G42" s="217">
        <v>6000000</v>
      </c>
      <c r="H42" s="217">
        <v>1171059.0900000001</v>
      </c>
      <c r="I42" s="217">
        <v>1038689.09</v>
      </c>
      <c r="J42" s="217">
        <v>1038689.09</v>
      </c>
      <c r="K42" s="217">
        <v>4828940.91</v>
      </c>
      <c r="L42" s="217">
        <v>132370</v>
      </c>
      <c r="M42" s="217">
        <v>0</v>
      </c>
      <c r="N42" s="217">
        <v>4961310.91</v>
      </c>
    </row>
    <row r="43" spans="1:14" s="157" customFormat="1" x14ac:dyDescent="0.25">
      <c r="A43" s="346"/>
      <c r="B43" s="218" t="s">
        <v>85</v>
      </c>
      <c r="C43" s="217">
        <v>3041669</v>
      </c>
      <c r="D43" s="217">
        <v>1171059.0900000001</v>
      </c>
      <c r="E43" s="217">
        <v>1038689.09</v>
      </c>
      <c r="F43" s="217">
        <v>1038689.09</v>
      </c>
      <c r="G43" s="217">
        <v>6000000</v>
      </c>
      <c r="H43" s="217">
        <v>1171059.0900000001</v>
      </c>
      <c r="I43" s="217">
        <v>1038689.09</v>
      </c>
      <c r="J43" s="217">
        <v>1038689.09</v>
      </c>
      <c r="K43" s="217">
        <v>4828940.91</v>
      </c>
      <c r="L43" s="217">
        <v>132370</v>
      </c>
      <c r="M43" s="217">
        <v>0</v>
      </c>
      <c r="N43" s="217">
        <v>4961310.91</v>
      </c>
    </row>
    <row r="44" spans="1:14" s="157" customFormat="1" x14ac:dyDescent="0.25">
      <c r="A44" s="346"/>
      <c r="B44" s="359" t="s">
        <v>133</v>
      </c>
      <c r="C44" s="337"/>
      <c r="D44" s="337"/>
      <c r="E44" s="337"/>
      <c r="F44" s="337"/>
      <c r="G44" s="337"/>
      <c r="H44" s="337"/>
      <c r="I44" s="337"/>
      <c r="J44" s="337"/>
      <c r="K44" s="337"/>
      <c r="L44" s="337"/>
      <c r="M44" s="337"/>
      <c r="N44" s="335"/>
    </row>
    <row r="45" spans="1:14" s="157" customFormat="1" x14ac:dyDescent="0.25">
      <c r="A45" s="346"/>
      <c r="B45" s="216"/>
      <c r="C45" s="217">
        <v>7549996</v>
      </c>
      <c r="D45" s="217">
        <v>1942651.6</v>
      </c>
      <c r="E45" s="217">
        <v>1741351.6</v>
      </c>
      <c r="F45" s="217">
        <v>1741351.6</v>
      </c>
      <c r="G45" s="217">
        <v>18499996</v>
      </c>
      <c r="H45" s="217">
        <v>1942651.6</v>
      </c>
      <c r="I45" s="217">
        <v>1741351.6</v>
      </c>
      <c r="J45" s="217">
        <v>1741351.6</v>
      </c>
      <c r="K45" s="217">
        <v>16557344.4</v>
      </c>
      <c r="L45" s="217">
        <v>201300</v>
      </c>
      <c r="M45" s="217">
        <v>0</v>
      </c>
      <c r="N45" s="217">
        <v>16758644.4</v>
      </c>
    </row>
    <row r="46" spans="1:14" s="157" customFormat="1" x14ac:dyDescent="0.25">
      <c r="A46" s="347"/>
      <c r="B46" s="218" t="s">
        <v>85</v>
      </c>
      <c r="C46" s="217">
        <v>7549996</v>
      </c>
      <c r="D46" s="217">
        <v>1942651.6</v>
      </c>
      <c r="E46" s="217">
        <v>1741351.6</v>
      </c>
      <c r="F46" s="217">
        <v>1741351.6</v>
      </c>
      <c r="G46" s="217">
        <v>18499996</v>
      </c>
      <c r="H46" s="217">
        <v>1942651.6</v>
      </c>
      <c r="I46" s="217">
        <v>1741351.6</v>
      </c>
      <c r="J46" s="217">
        <v>1741351.6</v>
      </c>
      <c r="K46" s="217">
        <v>16557344.4</v>
      </c>
      <c r="L46" s="217">
        <v>201300</v>
      </c>
      <c r="M46" s="217">
        <v>0</v>
      </c>
      <c r="N46" s="217">
        <v>16758644.4</v>
      </c>
    </row>
    <row r="47" spans="1:14" s="157" customFormat="1" x14ac:dyDescent="0.25">
      <c r="A47" s="358" t="s">
        <v>38</v>
      </c>
      <c r="B47" s="359" t="s">
        <v>132</v>
      </c>
      <c r="C47" s="337"/>
      <c r="D47" s="337"/>
      <c r="E47" s="337"/>
      <c r="F47" s="337"/>
      <c r="G47" s="337"/>
      <c r="H47" s="337"/>
      <c r="I47" s="337"/>
      <c r="J47" s="337"/>
      <c r="K47" s="337"/>
      <c r="L47" s="337"/>
      <c r="M47" s="337"/>
      <c r="N47" s="335"/>
    </row>
    <row r="48" spans="1:14" s="157" customFormat="1" x14ac:dyDescent="0.25">
      <c r="A48" s="346"/>
      <c r="B48" s="216" t="s">
        <v>19</v>
      </c>
      <c r="C48" s="217">
        <v>5829.38</v>
      </c>
      <c r="D48" s="217">
        <v>0</v>
      </c>
      <c r="E48" s="217">
        <v>0</v>
      </c>
      <c r="F48" s="217">
        <v>0</v>
      </c>
      <c r="G48" s="217">
        <v>5829.38</v>
      </c>
      <c r="H48" s="217">
        <v>0</v>
      </c>
      <c r="I48" s="217">
        <v>0</v>
      </c>
      <c r="J48" s="217">
        <v>0</v>
      </c>
      <c r="K48" s="217">
        <v>5829.38</v>
      </c>
      <c r="L48" s="217">
        <v>0</v>
      </c>
      <c r="M48" s="217">
        <v>0</v>
      </c>
      <c r="N48" s="217">
        <v>5829.38</v>
      </c>
    </row>
    <row r="49" spans="1:14" s="157" customFormat="1" x14ac:dyDescent="0.25">
      <c r="A49" s="346"/>
      <c r="B49" s="218" t="s">
        <v>85</v>
      </c>
      <c r="C49" s="217">
        <v>5829.38</v>
      </c>
      <c r="D49" s="217">
        <v>0</v>
      </c>
      <c r="E49" s="217">
        <v>0</v>
      </c>
      <c r="F49" s="217">
        <v>0</v>
      </c>
      <c r="G49" s="217">
        <v>5829.38</v>
      </c>
      <c r="H49" s="217">
        <v>0</v>
      </c>
      <c r="I49" s="217">
        <v>0</v>
      </c>
      <c r="J49" s="217">
        <v>0</v>
      </c>
      <c r="K49" s="217">
        <v>5829.38</v>
      </c>
      <c r="L49" s="217">
        <v>0</v>
      </c>
      <c r="M49" s="217">
        <v>0</v>
      </c>
      <c r="N49" s="217">
        <v>5829.38</v>
      </c>
    </row>
    <row r="50" spans="1:14" s="157" customFormat="1" x14ac:dyDescent="0.25">
      <c r="A50" s="346"/>
      <c r="B50" s="359" t="s">
        <v>133</v>
      </c>
      <c r="C50" s="337"/>
      <c r="D50" s="337"/>
      <c r="E50" s="337"/>
      <c r="F50" s="337"/>
      <c r="G50" s="337"/>
      <c r="H50" s="337"/>
      <c r="I50" s="337"/>
      <c r="J50" s="337"/>
      <c r="K50" s="337"/>
      <c r="L50" s="337"/>
      <c r="M50" s="337"/>
      <c r="N50" s="335"/>
    </row>
    <row r="51" spans="1:14" s="157" customFormat="1" x14ac:dyDescent="0.25">
      <c r="A51" s="346"/>
      <c r="B51" s="216"/>
      <c r="C51" s="217">
        <v>4200957.8499999996</v>
      </c>
      <c r="D51" s="217">
        <v>0</v>
      </c>
      <c r="E51" s="217">
        <v>0</v>
      </c>
      <c r="F51" s="217">
        <v>0</v>
      </c>
      <c r="G51" s="217">
        <v>4200957.8499999996</v>
      </c>
      <c r="H51" s="217">
        <v>0</v>
      </c>
      <c r="I51" s="217">
        <v>0</v>
      </c>
      <c r="J51" s="217">
        <v>0</v>
      </c>
      <c r="K51" s="217">
        <v>4200957.8499999996</v>
      </c>
      <c r="L51" s="217">
        <v>0</v>
      </c>
      <c r="M51" s="217">
        <v>0</v>
      </c>
      <c r="N51" s="217">
        <v>4200957.8499999996</v>
      </c>
    </row>
    <row r="52" spans="1:14" s="157" customFormat="1" x14ac:dyDescent="0.25">
      <c r="A52" s="346"/>
      <c r="B52" s="218" t="s">
        <v>85</v>
      </c>
      <c r="C52" s="217">
        <v>4200957.8499999996</v>
      </c>
      <c r="D52" s="217">
        <v>0</v>
      </c>
      <c r="E52" s="217">
        <v>0</v>
      </c>
      <c r="F52" s="217">
        <v>0</v>
      </c>
      <c r="G52" s="217">
        <v>4200957.8499999996</v>
      </c>
      <c r="H52" s="217">
        <v>0</v>
      </c>
      <c r="I52" s="217">
        <v>0</v>
      </c>
      <c r="J52" s="217">
        <v>0</v>
      </c>
      <c r="K52" s="217">
        <v>4200957.8499999996</v>
      </c>
      <c r="L52" s="217">
        <v>0</v>
      </c>
      <c r="M52" s="217">
        <v>0</v>
      </c>
      <c r="N52" s="217">
        <v>4200957.8499999996</v>
      </c>
    </row>
    <row r="53" spans="1:14" s="157" customFormat="1" x14ac:dyDescent="0.25">
      <c r="A53" s="346"/>
      <c r="B53" s="359" t="s">
        <v>134</v>
      </c>
      <c r="C53" s="337"/>
      <c r="D53" s="337"/>
      <c r="E53" s="337"/>
      <c r="F53" s="337"/>
      <c r="G53" s="337"/>
      <c r="H53" s="337"/>
      <c r="I53" s="337"/>
      <c r="J53" s="337"/>
      <c r="K53" s="337"/>
      <c r="L53" s="337"/>
      <c r="M53" s="337"/>
      <c r="N53" s="335"/>
    </row>
    <row r="54" spans="1:14" s="157" customFormat="1" x14ac:dyDescent="0.25">
      <c r="A54" s="346"/>
      <c r="B54" s="216"/>
      <c r="C54" s="217">
        <v>167875.9</v>
      </c>
      <c r="D54" s="217">
        <v>0</v>
      </c>
      <c r="E54" s="217">
        <v>0</v>
      </c>
      <c r="F54" s="217">
        <v>0</v>
      </c>
      <c r="G54" s="217">
        <v>167875.9</v>
      </c>
      <c r="H54" s="217">
        <v>0</v>
      </c>
      <c r="I54" s="217">
        <v>0</v>
      </c>
      <c r="J54" s="217">
        <v>0</v>
      </c>
      <c r="K54" s="217">
        <v>167875.9</v>
      </c>
      <c r="L54" s="217">
        <v>0</v>
      </c>
      <c r="M54" s="217">
        <v>0</v>
      </c>
      <c r="N54" s="217">
        <v>167875.9</v>
      </c>
    </row>
    <row r="55" spans="1:14" s="157" customFormat="1" x14ac:dyDescent="0.25">
      <c r="A55" s="346"/>
      <c r="B55" s="218" t="s">
        <v>85</v>
      </c>
      <c r="C55" s="217">
        <v>167875.9</v>
      </c>
      <c r="D55" s="217">
        <v>0</v>
      </c>
      <c r="E55" s="217">
        <v>0</v>
      </c>
      <c r="F55" s="217">
        <v>0</v>
      </c>
      <c r="G55" s="217">
        <v>167875.9</v>
      </c>
      <c r="H55" s="217">
        <v>0</v>
      </c>
      <c r="I55" s="217">
        <v>0</v>
      </c>
      <c r="J55" s="217">
        <v>0</v>
      </c>
      <c r="K55" s="217">
        <v>167875.9</v>
      </c>
      <c r="L55" s="217">
        <v>0</v>
      </c>
      <c r="M55" s="217">
        <v>0</v>
      </c>
      <c r="N55" s="217">
        <v>167875.9</v>
      </c>
    </row>
    <row r="56" spans="1:14" s="157" customFormat="1" x14ac:dyDescent="0.25">
      <c r="A56" s="346"/>
      <c r="B56" s="359" t="s">
        <v>135</v>
      </c>
      <c r="C56" s="337"/>
      <c r="D56" s="337"/>
      <c r="E56" s="337"/>
      <c r="F56" s="337"/>
      <c r="G56" s="337"/>
      <c r="H56" s="337"/>
      <c r="I56" s="337"/>
      <c r="J56" s="337"/>
      <c r="K56" s="337"/>
      <c r="L56" s="337"/>
      <c r="M56" s="337"/>
      <c r="N56" s="335"/>
    </row>
    <row r="57" spans="1:14" s="157" customFormat="1" ht="33" customHeight="1" x14ac:dyDescent="0.25">
      <c r="A57" s="346"/>
      <c r="B57" s="216" t="s">
        <v>136</v>
      </c>
      <c r="C57" s="217">
        <v>16444204</v>
      </c>
      <c r="D57" s="217">
        <v>0</v>
      </c>
      <c r="E57" s="217">
        <v>0</v>
      </c>
      <c r="F57" s="217">
        <v>0</v>
      </c>
      <c r="G57" s="217">
        <v>16444204</v>
      </c>
      <c r="H57" s="217">
        <v>0</v>
      </c>
      <c r="I57" s="217">
        <v>0</v>
      </c>
      <c r="J57" s="217">
        <v>0</v>
      </c>
      <c r="K57" s="217">
        <v>16444204</v>
      </c>
      <c r="L57" s="217">
        <v>0</v>
      </c>
      <c r="M57" s="217">
        <v>0</v>
      </c>
      <c r="N57" s="217">
        <v>16444204</v>
      </c>
    </row>
    <row r="58" spans="1:14" s="157" customFormat="1" ht="33" customHeight="1" x14ac:dyDescent="0.25">
      <c r="A58" s="346"/>
      <c r="B58" s="216" t="s">
        <v>137</v>
      </c>
      <c r="C58" s="217">
        <v>151907123</v>
      </c>
      <c r="D58" s="217">
        <v>0</v>
      </c>
      <c r="E58" s="217">
        <v>0</v>
      </c>
      <c r="F58" s="217">
        <v>0</v>
      </c>
      <c r="G58" s="217">
        <v>167105786</v>
      </c>
      <c r="H58" s="217">
        <v>0</v>
      </c>
      <c r="I58" s="217">
        <v>0</v>
      </c>
      <c r="J58" s="217">
        <v>0</v>
      </c>
      <c r="K58" s="217">
        <v>167105786</v>
      </c>
      <c r="L58" s="217">
        <v>0</v>
      </c>
      <c r="M58" s="217">
        <v>0</v>
      </c>
      <c r="N58" s="217">
        <v>167105786</v>
      </c>
    </row>
    <row r="59" spans="1:14" s="157" customFormat="1" ht="33" customHeight="1" x14ac:dyDescent="0.25">
      <c r="A59" s="346"/>
      <c r="B59" s="216" t="s">
        <v>138</v>
      </c>
      <c r="C59" s="217">
        <v>4948620.6100000003</v>
      </c>
      <c r="D59" s="217">
        <v>0</v>
      </c>
      <c r="E59" s="217">
        <v>0</v>
      </c>
      <c r="F59" s="217">
        <v>0</v>
      </c>
      <c r="G59" s="217">
        <v>7289360.6100000003</v>
      </c>
      <c r="H59" s="217">
        <v>0</v>
      </c>
      <c r="I59" s="217">
        <v>0</v>
      </c>
      <c r="J59" s="217">
        <v>0</v>
      </c>
      <c r="K59" s="217">
        <v>7289360.6100000003</v>
      </c>
      <c r="L59" s="217">
        <v>0</v>
      </c>
      <c r="M59" s="217">
        <v>0</v>
      </c>
      <c r="N59" s="217">
        <v>7289360.6100000003</v>
      </c>
    </row>
    <row r="60" spans="1:14" s="157" customFormat="1" x14ac:dyDescent="0.25">
      <c r="A60" s="346"/>
      <c r="B60" s="218" t="s">
        <v>85</v>
      </c>
      <c r="C60" s="217">
        <v>173299947.61000001</v>
      </c>
      <c r="D60" s="217">
        <v>0</v>
      </c>
      <c r="E60" s="217">
        <v>0</v>
      </c>
      <c r="F60" s="217">
        <v>0</v>
      </c>
      <c r="G60" s="217">
        <v>190839350.61000001</v>
      </c>
      <c r="H60" s="217">
        <v>0</v>
      </c>
      <c r="I60" s="217">
        <v>0</v>
      </c>
      <c r="J60" s="217">
        <v>0</v>
      </c>
      <c r="K60" s="217">
        <v>190839350.61000001</v>
      </c>
      <c r="L60" s="217">
        <v>0</v>
      </c>
      <c r="M60" s="217">
        <v>0</v>
      </c>
      <c r="N60" s="217">
        <v>190839350.61000001</v>
      </c>
    </row>
    <row r="61" spans="1:14" s="157" customFormat="1" x14ac:dyDescent="0.25">
      <c r="A61" s="346"/>
      <c r="B61" s="359" t="s">
        <v>139</v>
      </c>
      <c r="C61" s="337"/>
      <c r="D61" s="337"/>
      <c r="E61" s="337"/>
      <c r="F61" s="337"/>
      <c r="G61" s="337"/>
      <c r="H61" s="337"/>
      <c r="I61" s="337"/>
      <c r="J61" s="337"/>
      <c r="K61" s="337"/>
      <c r="L61" s="337"/>
      <c r="M61" s="337"/>
      <c r="N61" s="335"/>
    </row>
    <row r="62" spans="1:14" s="157" customFormat="1" ht="33" customHeight="1" x14ac:dyDescent="0.25">
      <c r="A62" s="346"/>
      <c r="B62" s="216" t="s">
        <v>137</v>
      </c>
      <c r="C62" s="217">
        <v>171726.06</v>
      </c>
      <c r="D62" s="217">
        <v>0</v>
      </c>
      <c r="E62" s="217">
        <v>0</v>
      </c>
      <c r="F62" s="217">
        <v>0</v>
      </c>
      <c r="G62" s="217">
        <v>171726.06</v>
      </c>
      <c r="H62" s="217">
        <v>0</v>
      </c>
      <c r="I62" s="217">
        <v>0</v>
      </c>
      <c r="J62" s="217">
        <v>0</v>
      </c>
      <c r="K62" s="217">
        <v>171726.06</v>
      </c>
      <c r="L62" s="217">
        <v>0</v>
      </c>
      <c r="M62" s="217">
        <v>0</v>
      </c>
      <c r="N62" s="217">
        <v>171726.06</v>
      </c>
    </row>
    <row r="63" spans="1:14" s="157" customFormat="1" ht="33" customHeight="1" x14ac:dyDescent="0.25">
      <c r="A63" s="346"/>
      <c r="B63" s="216" t="s">
        <v>138</v>
      </c>
      <c r="C63" s="217">
        <v>43757.02</v>
      </c>
      <c r="D63" s="217">
        <v>0</v>
      </c>
      <c r="E63" s="217">
        <v>0</v>
      </c>
      <c r="F63" s="217">
        <v>0</v>
      </c>
      <c r="G63" s="217">
        <v>43757.02</v>
      </c>
      <c r="H63" s="217">
        <v>0</v>
      </c>
      <c r="I63" s="217">
        <v>0</v>
      </c>
      <c r="J63" s="217">
        <v>0</v>
      </c>
      <c r="K63" s="217">
        <v>43757.02</v>
      </c>
      <c r="L63" s="217">
        <v>0</v>
      </c>
      <c r="M63" s="217">
        <v>0</v>
      </c>
      <c r="N63" s="217">
        <v>43757.02</v>
      </c>
    </row>
    <row r="64" spans="1:14" s="157" customFormat="1" x14ac:dyDescent="0.25">
      <c r="A64" s="346"/>
      <c r="B64" s="218" t="s">
        <v>85</v>
      </c>
      <c r="C64" s="217">
        <v>215483.08</v>
      </c>
      <c r="D64" s="217">
        <v>0</v>
      </c>
      <c r="E64" s="217">
        <v>0</v>
      </c>
      <c r="F64" s="217">
        <v>0</v>
      </c>
      <c r="G64" s="217">
        <v>215483.08</v>
      </c>
      <c r="H64" s="217">
        <v>0</v>
      </c>
      <c r="I64" s="217">
        <v>0</v>
      </c>
      <c r="J64" s="217">
        <v>0</v>
      </c>
      <c r="K64" s="217">
        <v>215483.08</v>
      </c>
      <c r="L64" s="217">
        <v>0</v>
      </c>
      <c r="M64" s="217">
        <v>0</v>
      </c>
      <c r="N64" s="217">
        <v>215483.08</v>
      </c>
    </row>
    <row r="65" spans="1:14" s="157" customFormat="1" x14ac:dyDescent="0.25">
      <c r="A65" s="346"/>
      <c r="B65" s="359" t="s">
        <v>140</v>
      </c>
      <c r="C65" s="337"/>
      <c r="D65" s="337"/>
      <c r="E65" s="337"/>
      <c r="F65" s="337"/>
      <c r="G65" s="337"/>
      <c r="H65" s="337"/>
      <c r="I65" s="337"/>
      <c r="J65" s="337"/>
      <c r="K65" s="337"/>
      <c r="L65" s="337"/>
      <c r="M65" s="337"/>
      <c r="N65" s="335"/>
    </row>
    <row r="66" spans="1:14" s="157" customFormat="1" x14ac:dyDescent="0.25">
      <c r="A66" s="346"/>
      <c r="B66" s="216" t="s">
        <v>96</v>
      </c>
      <c r="C66" s="217">
        <v>22076.84</v>
      </c>
      <c r="D66" s="217">
        <v>0</v>
      </c>
      <c r="E66" s="217">
        <v>0</v>
      </c>
      <c r="F66" s="217">
        <v>0</v>
      </c>
      <c r="G66" s="217">
        <v>22076.84</v>
      </c>
      <c r="H66" s="217">
        <v>0</v>
      </c>
      <c r="I66" s="217">
        <v>0</v>
      </c>
      <c r="J66" s="217">
        <v>0</v>
      </c>
      <c r="K66" s="217">
        <v>22076.84</v>
      </c>
      <c r="L66" s="217">
        <v>0</v>
      </c>
      <c r="M66" s="217">
        <v>0</v>
      </c>
      <c r="N66" s="217">
        <v>22076.84</v>
      </c>
    </row>
    <row r="67" spans="1:14" s="157" customFormat="1" x14ac:dyDescent="0.25">
      <c r="A67" s="346"/>
      <c r="B67" s="218" t="s">
        <v>85</v>
      </c>
      <c r="C67" s="217">
        <v>22076.84</v>
      </c>
      <c r="D67" s="217">
        <v>0</v>
      </c>
      <c r="E67" s="217">
        <v>0</v>
      </c>
      <c r="F67" s="217">
        <v>0</v>
      </c>
      <c r="G67" s="217">
        <v>22076.84</v>
      </c>
      <c r="H67" s="217">
        <v>0</v>
      </c>
      <c r="I67" s="217">
        <v>0</v>
      </c>
      <c r="J67" s="217">
        <v>0</v>
      </c>
      <c r="K67" s="217">
        <v>22076.84</v>
      </c>
      <c r="L67" s="217">
        <v>0</v>
      </c>
      <c r="M67" s="217">
        <v>0</v>
      </c>
      <c r="N67" s="217">
        <v>22076.84</v>
      </c>
    </row>
    <row r="68" spans="1:14" s="157" customFormat="1" x14ac:dyDescent="0.25">
      <c r="A68" s="346"/>
      <c r="B68" s="359" t="s">
        <v>142</v>
      </c>
      <c r="C68" s="337"/>
      <c r="D68" s="337"/>
      <c r="E68" s="337"/>
      <c r="F68" s="337"/>
      <c r="G68" s="337"/>
      <c r="H68" s="337"/>
      <c r="I68" s="337"/>
      <c r="J68" s="337"/>
      <c r="K68" s="337"/>
      <c r="L68" s="337"/>
      <c r="M68" s="337"/>
      <c r="N68" s="335"/>
    </row>
    <row r="69" spans="1:14" s="157" customFormat="1" x14ac:dyDescent="0.25">
      <c r="A69" s="346"/>
      <c r="B69" s="216" t="s">
        <v>98</v>
      </c>
      <c r="C69" s="217">
        <v>0</v>
      </c>
      <c r="D69" s="217">
        <v>0</v>
      </c>
      <c r="E69" s="217">
        <v>0</v>
      </c>
      <c r="F69" s="217">
        <v>0</v>
      </c>
      <c r="G69" s="217">
        <v>0</v>
      </c>
      <c r="H69" s="217">
        <v>0</v>
      </c>
      <c r="I69" s="217">
        <v>0</v>
      </c>
      <c r="J69" s="217">
        <v>0</v>
      </c>
      <c r="K69" s="217">
        <v>0</v>
      </c>
      <c r="L69" s="217">
        <v>0</v>
      </c>
      <c r="M69" s="217">
        <v>0</v>
      </c>
      <c r="N69" s="217">
        <v>0</v>
      </c>
    </row>
    <row r="70" spans="1:14" s="157" customFormat="1" x14ac:dyDescent="0.25">
      <c r="A70" s="346"/>
      <c r="B70" s="218" t="s">
        <v>85</v>
      </c>
      <c r="C70" s="217">
        <v>0</v>
      </c>
      <c r="D70" s="217">
        <v>0</v>
      </c>
      <c r="E70" s="217">
        <v>0</v>
      </c>
      <c r="F70" s="217">
        <v>0</v>
      </c>
      <c r="G70" s="217">
        <v>0</v>
      </c>
      <c r="H70" s="217">
        <v>0</v>
      </c>
      <c r="I70" s="217">
        <v>0</v>
      </c>
      <c r="J70" s="217">
        <v>0</v>
      </c>
      <c r="K70" s="217">
        <v>0</v>
      </c>
      <c r="L70" s="217">
        <v>0</v>
      </c>
      <c r="M70" s="217">
        <v>0</v>
      </c>
      <c r="N70" s="217">
        <v>0</v>
      </c>
    </row>
    <row r="71" spans="1:14" s="157" customFormat="1" x14ac:dyDescent="0.25">
      <c r="A71" s="346"/>
      <c r="B71" s="359" t="s">
        <v>143</v>
      </c>
      <c r="C71" s="337"/>
      <c r="D71" s="337"/>
      <c r="E71" s="337"/>
      <c r="F71" s="337"/>
      <c r="G71" s="337"/>
      <c r="H71" s="337"/>
      <c r="I71" s="337"/>
      <c r="J71" s="337"/>
      <c r="K71" s="337"/>
      <c r="L71" s="337"/>
      <c r="M71" s="337"/>
      <c r="N71" s="335"/>
    </row>
    <row r="72" spans="1:14" s="157" customFormat="1" x14ac:dyDescent="0.25">
      <c r="A72" s="346"/>
      <c r="B72" s="216" t="s">
        <v>99</v>
      </c>
      <c r="C72" s="217">
        <v>39868.33</v>
      </c>
      <c r="D72" s="217">
        <v>0</v>
      </c>
      <c r="E72" s="217">
        <v>0</v>
      </c>
      <c r="F72" s="217">
        <v>0</v>
      </c>
      <c r="G72" s="217">
        <v>39868.33</v>
      </c>
      <c r="H72" s="217">
        <v>0</v>
      </c>
      <c r="I72" s="217">
        <v>0</v>
      </c>
      <c r="J72" s="217">
        <v>0</v>
      </c>
      <c r="K72" s="217">
        <v>39868.33</v>
      </c>
      <c r="L72" s="217">
        <v>0</v>
      </c>
      <c r="M72" s="217">
        <v>0</v>
      </c>
      <c r="N72" s="217">
        <v>39868.33</v>
      </c>
    </row>
    <row r="73" spans="1:14" s="157" customFormat="1" ht="41.25" customHeight="1" x14ac:dyDescent="0.25">
      <c r="A73" s="346"/>
      <c r="B73" s="216" t="s">
        <v>100</v>
      </c>
      <c r="C73" s="217">
        <v>315610.43</v>
      </c>
      <c r="D73" s="217">
        <v>0</v>
      </c>
      <c r="E73" s="217">
        <v>0</v>
      </c>
      <c r="F73" s="217">
        <v>0</v>
      </c>
      <c r="G73" s="217">
        <v>315610.43</v>
      </c>
      <c r="H73" s="217">
        <v>0</v>
      </c>
      <c r="I73" s="217">
        <v>0</v>
      </c>
      <c r="J73" s="217">
        <v>0</v>
      </c>
      <c r="K73" s="217">
        <v>315610.43</v>
      </c>
      <c r="L73" s="217">
        <v>0</v>
      </c>
      <c r="M73" s="217">
        <v>0</v>
      </c>
      <c r="N73" s="217">
        <v>315610.43</v>
      </c>
    </row>
    <row r="74" spans="1:14" s="157" customFormat="1" ht="41.25" customHeight="1" x14ac:dyDescent="0.25">
      <c r="A74" s="346"/>
      <c r="B74" s="216" t="s">
        <v>102</v>
      </c>
      <c r="C74" s="217">
        <v>1026449.75</v>
      </c>
      <c r="D74" s="217">
        <v>0</v>
      </c>
      <c r="E74" s="217">
        <v>0</v>
      </c>
      <c r="F74" s="217">
        <v>0</v>
      </c>
      <c r="G74" s="217">
        <v>1026449.75</v>
      </c>
      <c r="H74" s="217">
        <v>0</v>
      </c>
      <c r="I74" s="217">
        <v>0</v>
      </c>
      <c r="J74" s="217">
        <v>0</v>
      </c>
      <c r="K74" s="217">
        <v>1026449.75</v>
      </c>
      <c r="L74" s="217">
        <v>0</v>
      </c>
      <c r="M74" s="217">
        <v>0</v>
      </c>
      <c r="N74" s="217">
        <v>1026449.75</v>
      </c>
    </row>
    <row r="75" spans="1:14" s="157" customFormat="1" ht="24.75" customHeight="1" x14ac:dyDescent="0.25">
      <c r="A75" s="346"/>
      <c r="B75" s="216" t="s">
        <v>103</v>
      </c>
      <c r="C75" s="217">
        <v>38.17</v>
      </c>
      <c r="D75" s="217">
        <v>0</v>
      </c>
      <c r="E75" s="217">
        <v>0</v>
      </c>
      <c r="F75" s="217">
        <v>0</v>
      </c>
      <c r="G75" s="217">
        <v>38.17</v>
      </c>
      <c r="H75" s="217">
        <v>0</v>
      </c>
      <c r="I75" s="217">
        <v>0</v>
      </c>
      <c r="J75" s="217">
        <v>0</v>
      </c>
      <c r="K75" s="217">
        <v>38.17</v>
      </c>
      <c r="L75" s="217">
        <v>0</v>
      </c>
      <c r="M75" s="217">
        <v>0</v>
      </c>
      <c r="N75" s="217">
        <v>38.17</v>
      </c>
    </row>
    <row r="76" spans="1:14" s="157" customFormat="1" ht="41.25" customHeight="1" x14ac:dyDescent="0.25">
      <c r="A76" s="346"/>
      <c r="B76" s="216" t="s">
        <v>104</v>
      </c>
      <c r="C76" s="217">
        <v>168494.26</v>
      </c>
      <c r="D76" s="217">
        <v>0</v>
      </c>
      <c r="E76" s="217">
        <v>0</v>
      </c>
      <c r="F76" s="217">
        <v>0</v>
      </c>
      <c r="G76" s="217">
        <v>168494.26</v>
      </c>
      <c r="H76" s="217">
        <v>0</v>
      </c>
      <c r="I76" s="217">
        <v>0</v>
      </c>
      <c r="J76" s="217">
        <v>0</v>
      </c>
      <c r="K76" s="217">
        <v>168494.26</v>
      </c>
      <c r="L76" s="217">
        <v>0</v>
      </c>
      <c r="M76" s="217">
        <v>0</v>
      </c>
      <c r="N76" s="217">
        <v>168494.26</v>
      </c>
    </row>
    <row r="77" spans="1:14" s="157" customFormat="1" x14ac:dyDescent="0.25">
      <c r="A77" s="346"/>
      <c r="B77" s="218" t="s">
        <v>85</v>
      </c>
      <c r="C77" s="217">
        <v>1550460.94</v>
      </c>
      <c r="D77" s="217">
        <v>0</v>
      </c>
      <c r="E77" s="217">
        <v>0</v>
      </c>
      <c r="F77" s="217">
        <v>0</v>
      </c>
      <c r="G77" s="217">
        <v>1550460.94</v>
      </c>
      <c r="H77" s="217">
        <v>0</v>
      </c>
      <c r="I77" s="217">
        <v>0</v>
      </c>
      <c r="J77" s="217">
        <v>0</v>
      </c>
      <c r="K77" s="217">
        <v>1550460.94</v>
      </c>
      <c r="L77" s="217">
        <v>0</v>
      </c>
      <c r="M77" s="217">
        <v>0</v>
      </c>
      <c r="N77" s="217">
        <v>1550460.94</v>
      </c>
    </row>
    <row r="78" spans="1:14" s="157" customFormat="1" x14ac:dyDescent="0.25">
      <c r="A78" s="346"/>
      <c r="B78" s="359" t="s">
        <v>144</v>
      </c>
      <c r="C78" s="337"/>
      <c r="D78" s="337"/>
      <c r="E78" s="337"/>
      <c r="F78" s="337"/>
      <c r="G78" s="337"/>
      <c r="H78" s="337"/>
      <c r="I78" s="337"/>
      <c r="J78" s="337"/>
      <c r="K78" s="337"/>
      <c r="L78" s="337"/>
      <c r="M78" s="337"/>
      <c r="N78" s="335"/>
    </row>
    <row r="79" spans="1:14" s="157" customFormat="1" ht="16.5" customHeight="1" x14ac:dyDescent="0.25">
      <c r="A79" s="346"/>
      <c r="B79" s="216" t="s">
        <v>101</v>
      </c>
      <c r="C79" s="217">
        <v>325380064</v>
      </c>
      <c r="D79" s="217">
        <v>0</v>
      </c>
      <c r="E79" s="217">
        <v>0</v>
      </c>
      <c r="F79" s="217">
        <v>0</v>
      </c>
      <c r="G79" s="217">
        <v>325380064</v>
      </c>
      <c r="H79" s="217">
        <v>0</v>
      </c>
      <c r="I79" s="217">
        <v>0</v>
      </c>
      <c r="J79" s="217">
        <v>0</v>
      </c>
      <c r="K79" s="217">
        <v>325380064</v>
      </c>
      <c r="L79" s="217">
        <v>0</v>
      </c>
      <c r="M79" s="217">
        <v>0</v>
      </c>
      <c r="N79" s="217">
        <v>325380064</v>
      </c>
    </row>
    <row r="80" spans="1:14" s="157" customFormat="1" x14ac:dyDescent="0.25">
      <c r="A80" s="347"/>
      <c r="B80" s="218" t="s">
        <v>85</v>
      </c>
      <c r="C80" s="217">
        <v>325380064</v>
      </c>
      <c r="D80" s="217">
        <v>0</v>
      </c>
      <c r="E80" s="217">
        <v>0</v>
      </c>
      <c r="F80" s="217">
        <v>0</v>
      </c>
      <c r="G80" s="217">
        <v>325380064</v>
      </c>
      <c r="H80" s="217">
        <v>0</v>
      </c>
      <c r="I80" s="217">
        <v>0</v>
      </c>
      <c r="J80" s="217">
        <v>0</v>
      </c>
      <c r="K80" s="217">
        <v>325380064</v>
      </c>
      <c r="L80" s="217">
        <v>0</v>
      </c>
      <c r="M80" s="217">
        <v>0</v>
      </c>
      <c r="N80" s="217">
        <v>325380064</v>
      </c>
    </row>
    <row r="81" spans="1:14" s="157" customFormat="1" ht="16.5" customHeight="1" x14ac:dyDescent="0.25">
      <c r="A81" s="216" t="s">
        <v>166</v>
      </c>
      <c r="B81" s="219"/>
      <c r="C81" s="217">
        <v>684983196.30999994</v>
      </c>
      <c r="D81" s="217">
        <v>421384921.68000001</v>
      </c>
      <c r="E81" s="217">
        <v>139530826.37</v>
      </c>
      <c r="F81" s="217">
        <v>139530334.97</v>
      </c>
      <c r="G81" s="217">
        <v>1077725161.1500001</v>
      </c>
      <c r="H81" s="217">
        <v>421384921.68000001</v>
      </c>
      <c r="I81" s="217">
        <v>139530826.37</v>
      </c>
      <c r="J81" s="217">
        <v>139530334.97</v>
      </c>
      <c r="K81" s="217">
        <v>656340239.47000003</v>
      </c>
      <c r="L81" s="217">
        <v>281854095.31</v>
      </c>
      <c r="M81" s="217">
        <v>491.40000000596001</v>
      </c>
      <c r="N81" s="217">
        <v>938194826.17999995</v>
      </c>
    </row>
    <row r="82" spans="1:14" s="157" customFormat="1" x14ac:dyDescent="0.25">
      <c r="A82" s="216" t="s">
        <v>146</v>
      </c>
      <c r="B82" s="357"/>
      <c r="C82" s="337"/>
      <c r="D82" s="337"/>
      <c r="E82" s="337"/>
      <c r="F82" s="337"/>
      <c r="G82" s="337"/>
      <c r="H82" s="337"/>
      <c r="I82" s="337"/>
      <c r="J82" s="337"/>
      <c r="K82" s="337"/>
      <c r="L82" s="337"/>
      <c r="M82" s="337"/>
      <c r="N82" s="335"/>
    </row>
    <row r="83" spans="1:14" s="157" customFormat="1" x14ac:dyDescent="0.25">
      <c r="A83" s="358" t="s">
        <v>43</v>
      </c>
      <c r="B83" s="359" t="s">
        <v>131</v>
      </c>
      <c r="C83" s="337"/>
      <c r="D83" s="337"/>
      <c r="E83" s="337"/>
      <c r="F83" s="337"/>
      <c r="G83" s="337"/>
      <c r="H83" s="337"/>
      <c r="I83" s="337"/>
      <c r="J83" s="337"/>
      <c r="K83" s="337"/>
      <c r="L83" s="337"/>
      <c r="M83" s="337"/>
      <c r="N83" s="335"/>
    </row>
    <row r="84" spans="1:14" s="157" customFormat="1" x14ac:dyDescent="0.25">
      <c r="A84" s="346"/>
      <c r="B84" s="216" t="s">
        <v>19</v>
      </c>
      <c r="C84" s="217">
        <v>2300000</v>
      </c>
      <c r="D84" s="217">
        <v>0</v>
      </c>
      <c r="E84" s="217">
        <v>0</v>
      </c>
      <c r="F84" s="217">
        <v>0</v>
      </c>
      <c r="G84" s="217">
        <v>2300000</v>
      </c>
      <c r="H84" s="217">
        <v>0</v>
      </c>
      <c r="I84" s="217">
        <v>0</v>
      </c>
      <c r="J84" s="217">
        <v>0</v>
      </c>
      <c r="K84" s="217">
        <v>2300000</v>
      </c>
      <c r="L84" s="217">
        <v>0</v>
      </c>
      <c r="M84" s="217">
        <v>0</v>
      </c>
      <c r="N84" s="217">
        <v>2300000</v>
      </c>
    </row>
    <row r="85" spans="1:14" s="157" customFormat="1" x14ac:dyDescent="0.25">
      <c r="A85" s="346"/>
      <c r="B85" s="218" t="s">
        <v>85</v>
      </c>
      <c r="C85" s="217">
        <v>2300000</v>
      </c>
      <c r="D85" s="217">
        <v>0</v>
      </c>
      <c r="E85" s="217">
        <v>0</v>
      </c>
      <c r="F85" s="217">
        <v>0</v>
      </c>
      <c r="G85" s="217">
        <v>2300000</v>
      </c>
      <c r="H85" s="217">
        <v>0</v>
      </c>
      <c r="I85" s="217">
        <v>0</v>
      </c>
      <c r="J85" s="217">
        <v>0</v>
      </c>
      <c r="K85" s="217">
        <v>2300000</v>
      </c>
      <c r="L85" s="217">
        <v>0</v>
      </c>
      <c r="M85" s="217">
        <v>0</v>
      </c>
      <c r="N85" s="217">
        <v>2300000</v>
      </c>
    </row>
    <row r="86" spans="1:14" s="157" customFormat="1" x14ac:dyDescent="0.25">
      <c r="A86" s="346"/>
      <c r="B86" s="359" t="s">
        <v>133</v>
      </c>
      <c r="C86" s="337"/>
      <c r="D86" s="337"/>
      <c r="E86" s="337"/>
      <c r="F86" s="337"/>
      <c r="G86" s="337"/>
      <c r="H86" s="337"/>
      <c r="I86" s="337"/>
      <c r="J86" s="337"/>
      <c r="K86" s="337"/>
      <c r="L86" s="337"/>
      <c r="M86" s="337"/>
      <c r="N86" s="335"/>
    </row>
    <row r="87" spans="1:14" s="157" customFormat="1" x14ac:dyDescent="0.25">
      <c r="A87" s="346"/>
      <c r="B87" s="216"/>
      <c r="C87" s="217">
        <v>896659.84</v>
      </c>
      <c r="D87" s="217">
        <v>213983.04</v>
      </c>
      <c r="E87" s="217">
        <v>213983.04</v>
      </c>
      <c r="F87" s="217">
        <v>213983.04</v>
      </c>
      <c r="G87" s="217">
        <v>896659.84</v>
      </c>
      <c r="H87" s="217">
        <v>213983.04</v>
      </c>
      <c r="I87" s="217">
        <v>213983.04</v>
      </c>
      <c r="J87" s="217">
        <v>213983.04</v>
      </c>
      <c r="K87" s="217">
        <v>682676.8</v>
      </c>
      <c r="L87" s="217">
        <v>0</v>
      </c>
      <c r="M87" s="217">
        <v>0</v>
      </c>
      <c r="N87" s="217">
        <v>682676.8</v>
      </c>
    </row>
    <row r="88" spans="1:14" s="157" customFormat="1" x14ac:dyDescent="0.25">
      <c r="A88" s="346"/>
      <c r="B88" s="218" t="s">
        <v>85</v>
      </c>
      <c r="C88" s="217">
        <v>896659.84</v>
      </c>
      <c r="D88" s="217">
        <v>213983.04</v>
      </c>
      <c r="E88" s="217">
        <v>213983.04</v>
      </c>
      <c r="F88" s="217">
        <v>213983.04</v>
      </c>
      <c r="G88" s="217">
        <v>896659.84</v>
      </c>
      <c r="H88" s="217">
        <v>213983.04</v>
      </c>
      <c r="I88" s="217">
        <v>213983.04</v>
      </c>
      <c r="J88" s="217">
        <v>213983.04</v>
      </c>
      <c r="K88" s="217">
        <v>682676.8</v>
      </c>
      <c r="L88" s="217">
        <v>0</v>
      </c>
      <c r="M88" s="217">
        <v>0</v>
      </c>
      <c r="N88" s="217">
        <v>682676.8</v>
      </c>
    </row>
    <row r="89" spans="1:14" s="157" customFormat="1" x14ac:dyDescent="0.25">
      <c r="A89" s="346"/>
      <c r="B89" s="359" t="s">
        <v>135</v>
      </c>
      <c r="C89" s="337"/>
      <c r="D89" s="337"/>
      <c r="E89" s="337"/>
      <c r="F89" s="337"/>
      <c r="G89" s="337"/>
      <c r="H89" s="337"/>
      <c r="I89" s="337"/>
      <c r="J89" s="337"/>
      <c r="K89" s="337"/>
      <c r="L89" s="337"/>
      <c r="M89" s="337"/>
      <c r="N89" s="335"/>
    </row>
    <row r="90" spans="1:14" s="157" customFormat="1" ht="33" customHeight="1" x14ac:dyDescent="0.25">
      <c r="A90" s="346"/>
      <c r="B90" s="216" t="s">
        <v>138</v>
      </c>
      <c r="C90" s="217">
        <v>29000</v>
      </c>
      <c r="D90" s="217">
        <v>29000</v>
      </c>
      <c r="E90" s="217">
        <v>29000</v>
      </c>
      <c r="F90" s="217">
        <v>29000</v>
      </c>
      <c r="G90" s="217">
        <v>29000</v>
      </c>
      <c r="H90" s="217">
        <v>29000</v>
      </c>
      <c r="I90" s="217">
        <v>29000</v>
      </c>
      <c r="J90" s="217">
        <v>29000</v>
      </c>
      <c r="K90" s="217">
        <v>0</v>
      </c>
      <c r="L90" s="217">
        <v>0</v>
      </c>
      <c r="M90" s="217">
        <v>0</v>
      </c>
      <c r="N90" s="217">
        <v>0</v>
      </c>
    </row>
    <row r="91" spans="1:14" s="157" customFormat="1" x14ac:dyDescent="0.25">
      <c r="A91" s="347"/>
      <c r="B91" s="218" t="s">
        <v>85</v>
      </c>
      <c r="C91" s="217">
        <v>29000</v>
      </c>
      <c r="D91" s="217">
        <v>29000</v>
      </c>
      <c r="E91" s="217">
        <v>29000</v>
      </c>
      <c r="F91" s="217">
        <v>29000</v>
      </c>
      <c r="G91" s="217">
        <v>29000</v>
      </c>
      <c r="H91" s="217">
        <v>29000</v>
      </c>
      <c r="I91" s="217">
        <v>29000</v>
      </c>
      <c r="J91" s="217">
        <v>29000</v>
      </c>
      <c r="K91" s="217">
        <v>0</v>
      </c>
      <c r="L91" s="217">
        <v>0</v>
      </c>
      <c r="M91" s="217">
        <v>0</v>
      </c>
      <c r="N91" s="217">
        <v>0</v>
      </c>
    </row>
    <row r="92" spans="1:14" s="157" customFormat="1" x14ac:dyDescent="0.25">
      <c r="A92" s="358" t="s">
        <v>45</v>
      </c>
      <c r="B92" s="359" t="s">
        <v>132</v>
      </c>
      <c r="C92" s="337"/>
      <c r="D92" s="337"/>
      <c r="E92" s="337"/>
      <c r="F92" s="337"/>
      <c r="G92" s="337"/>
      <c r="H92" s="337"/>
      <c r="I92" s="337"/>
      <c r="J92" s="337"/>
      <c r="K92" s="337"/>
      <c r="L92" s="337"/>
      <c r="M92" s="337"/>
      <c r="N92" s="335"/>
    </row>
    <row r="93" spans="1:14" s="157" customFormat="1" x14ac:dyDescent="0.25">
      <c r="A93" s="346"/>
      <c r="B93" s="216" t="s">
        <v>19</v>
      </c>
      <c r="C93" s="217">
        <v>0</v>
      </c>
      <c r="D93" s="217">
        <v>0</v>
      </c>
      <c r="E93" s="217">
        <v>0</v>
      </c>
      <c r="F93" s="217">
        <v>0</v>
      </c>
      <c r="G93" s="217">
        <v>432073.79</v>
      </c>
      <c r="H93" s="217">
        <v>0</v>
      </c>
      <c r="I93" s="217">
        <v>0</v>
      </c>
      <c r="J93" s="217">
        <v>0</v>
      </c>
      <c r="K93" s="217">
        <v>432073.79</v>
      </c>
      <c r="L93" s="217">
        <v>0</v>
      </c>
      <c r="M93" s="217">
        <v>0</v>
      </c>
      <c r="N93" s="217">
        <v>432073.79</v>
      </c>
    </row>
    <row r="94" spans="1:14" s="157" customFormat="1" x14ac:dyDescent="0.25">
      <c r="A94" s="346"/>
      <c r="B94" s="218" t="s">
        <v>85</v>
      </c>
      <c r="C94" s="217">
        <v>0</v>
      </c>
      <c r="D94" s="217">
        <v>0</v>
      </c>
      <c r="E94" s="217">
        <v>0</v>
      </c>
      <c r="F94" s="217">
        <v>0</v>
      </c>
      <c r="G94" s="217">
        <v>432073.79</v>
      </c>
      <c r="H94" s="217">
        <v>0</v>
      </c>
      <c r="I94" s="217">
        <v>0</v>
      </c>
      <c r="J94" s="217">
        <v>0</v>
      </c>
      <c r="K94" s="217">
        <v>432073.79</v>
      </c>
      <c r="L94" s="217">
        <v>0</v>
      </c>
      <c r="M94" s="217">
        <v>0</v>
      </c>
      <c r="N94" s="217">
        <v>432073.79</v>
      </c>
    </row>
    <row r="95" spans="1:14" s="157" customFormat="1" x14ac:dyDescent="0.25">
      <c r="A95" s="346"/>
      <c r="B95" s="359" t="s">
        <v>133</v>
      </c>
      <c r="C95" s="337"/>
      <c r="D95" s="337"/>
      <c r="E95" s="337"/>
      <c r="F95" s="337"/>
      <c r="G95" s="337"/>
      <c r="H95" s="337"/>
      <c r="I95" s="337"/>
      <c r="J95" s="337"/>
      <c r="K95" s="337"/>
      <c r="L95" s="337"/>
      <c r="M95" s="337"/>
      <c r="N95" s="335"/>
    </row>
    <row r="96" spans="1:14" s="157" customFormat="1" x14ac:dyDescent="0.25">
      <c r="A96" s="346"/>
      <c r="B96" s="216"/>
      <c r="C96" s="217">
        <v>0</v>
      </c>
      <c r="D96" s="217">
        <v>0</v>
      </c>
      <c r="E96" s="217">
        <v>0</v>
      </c>
      <c r="F96" s="217">
        <v>0</v>
      </c>
      <c r="G96" s="217">
        <v>2598989.7000000002</v>
      </c>
      <c r="H96" s="217">
        <v>0</v>
      </c>
      <c r="I96" s="217">
        <v>0</v>
      </c>
      <c r="J96" s="217">
        <v>0</v>
      </c>
      <c r="K96" s="217">
        <v>2598989.7000000002</v>
      </c>
      <c r="L96" s="217">
        <v>0</v>
      </c>
      <c r="M96" s="217">
        <v>0</v>
      </c>
      <c r="N96" s="217">
        <v>2598989.7000000002</v>
      </c>
    </row>
    <row r="97" spans="1:14" s="157" customFormat="1" x14ac:dyDescent="0.25">
      <c r="A97" s="346"/>
      <c r="B97" s="218" t="s">
        <v>85</v>
      </c>
      <c r="C97" s="217">
        <v>0</v>
      </c>
      <c r="D97" s="217">
        <v>0</v>
      </c>
      <c r="E97" s="217">
        <v>0</v>
      </c>
      <c r="F97" s="217">
        <v>0</v>
      </c>
      <c r="G97" s="217">
        <v>2598989.7000000002</v>
      </c>
      <c r="H97" s="217">
        <v>0</v>
      </c>
      <c r="I97" s="217">
        <v>0</v>
      </c>
      <c r="J97" s="217">
        <v>0</v>
      </c>
      <c r="K97" s="217">
        <v>2598989.7000000002</v>
      </c>
      <c r="L97" s="217">
        <v>0</v>
      </c>
      <c r="M97" s="217">
        <v>0</v>
      </c>
      <c r="N97" s="217">
        <v>2598989.7000000002</v>
      </c>
    </row>
    <row r="98" spans="1:14" s="157" customFormat="1" x14ac:dyDescent="0.25">
      <c r="A98" s="346"/>
      <c r="B98" s="359" t="s">
        <v>135</v>
      </c>
      <c r="C98" s="337"/>
      <c r="D98" s="337"/>
      <c r="E98" s="337"/>
      <c r="F98" s="337"/>
      <c r="G98" s="337"/>
      <c r="H98" s="337"/>
      <c r="I98" s="337"/>
      <c r="J98" s="337"/>
      <c r="K98" s="337"/>
      <c r="L98" s="337"/>
      <c r="M98" s="337"/>
      <c r="N98" s="335"/>
    </row>
    <row r="99" spans="1:14" s="157" customFormat="1" ht="33" customHeight="1" x14ac:dyDescent="0.25">
      <c r="A99" s="346"/>
      <c r="B99" s="216" t="s">
        <v>138</v>
      </c>
      <c r="C99" s="217">
        <v>0</v>
      </c>
      <c r="D99" s="217">
        <v>0</v>
      </c>
      <c r="E99" s="217">
        <v>0</v>
      </c>
      <c r="F99" s="217">
        <v>0</v>
      </c>
      <c r="G99" s="217">
        <v>2669718.06</v>
      </c>
      <c r="H99" s="217">
        <v>0</v>
      </c>
      <c r="I99" s="217">
        <v>0</v>
      </c>
      <c r="J99" s="217">
        <v>0</v>
      </c>
      <c r="K99" s="217">
        <v>2669718.06</v>
      </c>
      <c r="L99" s="217">
        <v>0</v>
      </c>
      <c r="M99" s="217">
        <v>0</v>
      </c>
      <c r="N99" s="217">
        <v>2669718.06</v>
      </c>
    </row>
    <row r="100" spans="1:14" s="157" customFormat="1" x14ac:dyDescent="0.25">
      <c r="A100" s="346"/>
      <c r="B100" s="218" t="s">
        <v>85</v>
      </c>
      <c r="C100" s="217">
        <v>0</v>
      </c>
      <c r="D100" s="217">
        <v>0</v>
      </c>
      <c r="E100" s="217">
        <v>0</v>
      </c>
      <c r="F100" s="217">
        <v>0</v>
      </c>
      <c r="G100" s="217">
        <v>2669718.06</v>
      </c>
      <c r="H100" s="217">
        <v>0</v>
      </c>
      <c r="I100" s="217">
        <v>0</v>
      </c>
      <c r="J100" s="217">
        <v>0</v>
      </c>
      <c r="K100" s="217">
        <v>2669718.06</v>
      </c>
      <c r="L100" s="217">
        <v>0</v>
      </c>
      <c r="M100" s="217">
        <v>0</v>
      </c>
      <c r="N100" s="217">
        <v>2669718.06</v>
      </c>
    </row>
    <row r="101" spans="1:14" s="157" customFormat="1" x14ac:dyDescent="0.25">
      <c r="A101" s="346"/>
      <c r="B101" s="359" t="s">
        <v>147</v>
      </c>
      <c r="C101" s="337"/>
      <c r="D101" s="337"/>
      <c r="E101" s="337"/>
      <c r="F101" s="337"/>
      <c r="G101" s="337"/>
      <c r="H101" s="337"/>
      <c r="I101" s="337"/>
      <c r="J101" s="337"/>
      <c r="K101" s="337"/>
      <c r="L101" s="337"/>
      <c r="M101" s="337"/>
      <c r="N101" s="335"/>
    </row>
    <row r="102" spans="1:14" s="157" customFormat="1" ht="41.25" customHeight="1" x14ac:dyDescent="0.25">
      <c r="A102" s="346"/>
      <c r="B102" s="216" t="s">
        <v>100</v>
      </c>
      <c r="C102" s="217">
        <v>7474119.8700000001</v>
      </c>
      <c r="D102" s="217">
        <v>7451896.4000000004</v>
      </c>
      <c r="E102" s="217">
        <v>6638398.0599999996</v>
      </c>
      <c r="F102" s="217">
        <v>6638398.0599999996</v>
      </c>
      <c r="G102" s="217">
        <v>7474119.8700000001</v>
      </c>
      <c r="H102" s="217">
        <v>7451896.4000000004</v>
      </c>
      <c r="I102" s="217">
        <v>6638398.0599999996</v>
      </c>
      <c r="J102" s="217">
        <v>6638398.0599999996</v>
      </c>
      <c r="K102" s="217">
        <v>22223.469999998801</v>
      </c>
      <c r="L102" s="217">
        <v>813498.34000000102</v>
      </c>
      <c r="M102" s="217">
        <v>0</v>
      </c>
      <c r="N102" s="217">
        <v>835721.81</v>
      </c>
    </row>
    <row r="103" spans="1:14" s="157" customFormat="1" ht="41.25" customHeight="1" x14ac:dyDescent="0.25">
      <c r="A103" s="346"/>
      <c r="B103" s="216" t="s">
        <v>102</v>
      </c>
      <c r="C103" s="217">
        <v>3166862.43</v>
      </c>
      <c r="D103" s="217">
        <v>3166862.43</v>
      </c>
      <c r="E103" s="217">
        <v>3166862.43</v>
      </c>
      <c r="F103" s="217">
        <v>3166862.43</v>
      </c>
      <c r="G103" s="217">
        <v>3166862.43</v>
      </c>
      <c r="H103" s="217">
        <v>3166862.43</v>
      </c>
      <c r="I103" s="217">
        <v>3166862.43</v>
      </c>
      <c r="J103" s="217">
        <v>3166862.43</v>
      </c>
      <c r="K103" s="217">
        <v>0</v>
      </c>
      <c r="L103" s="217">
        <v>0</v>
      </c>
      <c r="M103" s="217">
        <v>0</v>
      </c>
      <c r="N103" s="217">
        <v>0</v>
      </c>
    </row>
    <row r="104" spans="1:14" s="157" customFormat="1" ht="24.75" customHeight="1" x14ac:dyDescent="0.25">
      <c r="A104" s="346"/>
      <c r="B104" s="216" t="s">
        <v>103</v>
      </c>
      <c r="C104" s="217">
        <v>6869989.0599999996</v>
      </c>
      <c r="D104" s="217">
        <v>5914763.7599999998</v>
      </c>
      <c r="E104" s="217">
        <v>6163575.5700000003</v>
      </c>
      <c r="F104" s="217">
        <v>6163575.5700000003</v>
      </c>
      <c r="G104" s="217">
        <v>6869989.0599999996</v>
      </c>
      <c r="H104" s="217">
        <v>5914763.7599999998</v>
      </c>
      <c r="I104" s="217">
        <v>6163575.5700000003</v>
      </c>
      <c r="J104" s="217">
        <v>6163575.5700000003</v>
      </c>
      <c r="K104" s="217">
        <v>955225.3</v>
      </c>
      <c r="L104" s="217">
        <v>-248811.81000000099</v>
      </c>
      <c r="M104" s="217">
        <v>0</v>
      </c>
      <c r="N104" s="217">
        <v>706413.48999999894</v>
      </c>
    </row>
    <row r="105" spans="1:14" s="157" customFormat="1" x14ac:dyDescent="0.25">
      <c r="A105" s="347"/>
      <c r="B105" s="218" t="s">
        <v>85</v>
      </c>
      <c r="C105" s="217">
        <v>17510971.359999999</v>
      </c>
      <c r="D105" s="217">
        <v>16533522.59</v>
      </c>
      <c r="E105" s="217">
        <v>15968836.060000001</v>
      </c>
      <c r="F105" s="217">
        <v>15968836.060000001</v>
      </c>
      <c r="G105" s="217">
        <v>17510971.359999999</v>
      </c>
      <c r="H105" s="217">
        <v>16533522.59</v>
      </c>
      <c r="I105" s="217">
        <v>15968836.060000001</v>
      </c>
      <c r="J105" s="217">
        <v>15968836.060000001</v>
      </c>
      <c r="K105" s="217">
        <v>977448.77000000095</v>
      </c>
      <c r="L105" s="217">
        <v>564686.52999999898</v>
      </c>
      <c r="M105" s="217">
        <v>0</v>
      </c>
      <c r="N105" s="217">
        <v>1542135.3</v>
      </c>
    </row>
    <row r="106" spans="1:14" s="157" customFormat="1" ht="16.5" customHeight="1" x14ac:dyDescent="0.25">
      <c r="A106" s="216" t="s">
        <v>167</v>
      </c>
      <c r="B106" s="219"/>
      <c r="C106" s="217">
        <v>20736631.199999999</v>
      </c>
      <c r="D106" s="217">
        <v>16776505.630000001</v>
      </c>
      <c r="E106" s="217">
        <v>16211819.1</v>
      </c>
      <c r="F106" s="217">
        <v>16211819.1</v>
      </c>
      <c r="G106" s="217">
        <v>26437412.75</v>
      </c>
      <c r="H106" s="217">
        <v>16776505.630000001</v>
      </c>
      <c r="I106" s="217">
        <v>16211819.1</v>
      </c>
      <c r="J106" s="217">
        <v>16211819.1</v>
      </c>
      <c r="K106" s="217">
        <v>9660907.1199999992</v>
      </c>
      <c r="L106" s="217">
        <v>564686.53000000096</v>
      </c>
      <c r="M106" s="217">
        <v>0</v>
      </c>
      <c r="N106" s="217">
        <v>10225593.65</v>
      </c>
    </row>
    <row r="107" spans="1:14" s="157" customFormat="1" ht="24.75" customHeight="1" x14ac:dyDescent="0.25">
      <c r="A107" s="216" t="s">
        <v>149</v>
      </c>
      <c r="B107" s="357"/>
      <c r="C107" s="337"/>
      <c r="D107" s="337"/>
      <c r="E107" s="337"/>
      <c r="F107" s="337"/>
      <c r="G107" s="337"/>
      <c r="H107" s="337"/>
      <c r="I107" s="337"/>
      <c r="J107" s="337"/>
      <c r="K107" s="337"/>
      <c r="L107" s="337"/>
      <c r="M107" s="337"/>
      <c r="N107" s="335"/>
    </row>
    <row r="108" spans="1:14" s="157" customFormat="1" x14ac:dyDescent="0.25">
      <c r="A108" s="358" t="s">
        <v>24</v>
      </c>
      <c r="B108" s="359" t="s">
        <v>131</v>
      </c>
      <c r="C108" s="337"/>
      <c r="D108" s="337"/>
      <c r="E108" s="337"/>
      <c r="F108" s="337"/>
      <c r="G108" s="337"/>
      <c r="H108" s="337"/>
      <c r="I108" s="337"/>
      <c r="J108" s="337"/>
      <c r="K108" s="337"/>
      <c r="L108" s="337"/>
      <c r="M108" s="337"/>
      <c r="N108" s="335"/>
    </row>
    <row r="109" spans="1:14" s="157" customFormat="1" x14ac:dyDescent="0.25">
      <c r="A109" s="346"/>
      <c r="B109" s="216" t="s">
        <v>19</v>
      </c>
      <c r="C109" s="217">
        <v>1458073</v>
      </c>
      <c r="D109" s="217">
        <v>0</v>
      </c>
      <c r="E109" s="217">
        <v>0</v>
      </c>
      <c r="F109" s="217">
        <v>0</v>
      </c>
      <c r="G109" s="217">
        <v>14099104.390000001</v>
      </c>
      <c r="H109" s="217">
        <v>0</v>
      </c>
      <c r="I109" s="217">
        <v>0</v>
      </c>
      <c r="J109" s="217">
        <v>0</v>
      </c>
      <c r="K109" s="217">
        <v>14099104.390000001</v>
      </c>
      <c r="L109" s="217">
        <v>0</v>
      </c>
      <c r="M109" s="217">
        <v>0</v>
      </c>
      <c r="N109" s="217">
        <v>14099104.390000001</v>
      </c>
    </row>
    <row r="110" spans="1:14" s="157" customFormat="1" x14ac:dyDescent="0.25">
      <c r="A110" s="346"/>
      <c r="B110" s="218" t="s">
        <v>85</v>
      </c>
      <c r="C110" s="217">
        <v>1458073</v>
      </c>
      <c r="D110" s="217">
        <v>0</v>
      </c>
      <c r="E110" s="217">
        <v>0</v>
      </c>
      <c r="F110" s="217">
        <v>0</v>
      </c>
      <c r="G110" s="217">
        <v>14099104.390000001</v>
      </c>
      <c r="H110" s="217">
        <v>0</v>
      </c>
      <c r="I110" s="217">
        <v>0</v>
      </c>
      <c r="J110" s="217">
        <v>0</v>
      </c>
      <c r="K110" s="217">
        <v>14099104.390000001</v>
      </c>
      <c r="L110" s="217">
        <v>0</v>
      </c>
      <c r="M110" s="217">
        <v>0</v>
      </c>
      <c r="N110" s="217">
        <v>14099104.390000001</v>
      </c>
    </row>
    <row r="111" spans="1:14" s="157" customFormat="1" x14ac:dyDescent="0.25">
      <c r="A111" s="346"/>
      <c r="B111" s="359" t="s">
        <v>135</v>
      </c>
      <c r="C111" s="337"/>
      <c r="D111" s="337"/>
      <c r="E111" s="337"/>
      <c r="F111" s="337"/>
      <c r="G111" s="337"/>
      <c r="H111" s="337"/>
      <c r="I111" s="337"/>
      <c r="J111" s="337"/>
      <c r="K111" s="337"/>
      <c r="L111" s="337"/>
      <c r="M111" s="337"/>
      <c r="N111" s="335"/>
    </row>
    <row r="112" spans="1:14" s="157" customFormat="1" ht="33" customHeight="1" x14ac:dyDescent="0.25">
      <c r="A112" s="346"/>
      <c r="B112" s="216" t="s">
        <v>138</v>
      </c>
      <c r="C112" s="217">
        <v>406834.72</v>
      </c>
      <c r="D112" s="217">
        <v>0</v>
      </c>
      <c r="E112" s="217">
        <v>0</v>
      </c>
      <c r="F112" s="217">
        <v>0</v>
      </c>
      <c r="G112" s="217">
        <v>406834.72</v>
      </c>
      <c r="H112" s="217">
        <v>0</v>
      </c>
      <c r="I112" s="217">
        <v>0</v>
      </c>
      <c r="J112" s="217">
        <v>0</v>
      </c>
      <c r="K112" s="217">
        <v>406834.72</v>
      </c>
      <c r="L112" s="217">
        <v>0</v>
      </c>
      <c r="M112" s="217">
        <v>0</v>
      </c>
      <c r="N112" s="217">
        <v>406834.72</v>
      </c>
    </row>
    <row r="113" spans="1:14" s="157" customFormat="1" x14ac:dyDescent="0.25">
      <c r="A113" s="346"/>
      <c r="B113" s="218" t="s">
        <v>85</v>
      </c>
      <c r="C113" s="217">
        <v>406834.72</v>
      </c>
      <c r="D113" s="217">
        <v>0</v>
      </c>
      <c r="E113" s="217">
        <v>0</v>
      </c>
      <c r="F113" s="217">
        <v>0</v>
      </c>
      <c r="G113" s="217">
        <v>406834.72</v>
      </c>
      <c r="H113" s="217">
        <v>0</v>
      </c>
      <c r="I113" s="217">
        <v>0</v>
      </c>
      <c r="J113" s="217">
        <v>0</v>
      </c>
      <c r="K113" s="217">
        <v>406834.72</v>
      </c>
      <c r="L113" s="217">
        <v>0</v>
      </c>
      <c r="M113" s="217">
        <v>0</v>
      </c>
      <c r="N113" s="217">
        <v>406834.72</v>
      </c>
    </row>
    <row r="114" spans="1:14" s="157" customFormat="1" x14ac:dyDescent="0.25">
      <c r="A114" s="346"/>
      <c r="B114" s="359" t="s">
        <v>141</v>
      </c>
      <c r="C114" s="337"/>
      <c r="D114" s="337"/>
      <c r="E114" s="337"/>
      <c r="F114" s="337"/>
      <c r="G114" s="337"/>
      <c r="H114" s="337"/>
      <c r="I114" s="337"/>
      <c r="J114" s="337"/>
      <c r="K114" s="337"/>
      <c r="L114" s="337"/>
      <c r="M114" s="337"/>
      <c r="N114" s="335"/>
    </row>
    <row r="115" spans="1:14" s="157" customFormat="1" x14ac:dyDescent="0.25">
      <c r="A115" s="346"/>
      <c r="B115" s="216" t="s">
        <v>96</v>
      </c>
      <c r="C115" s="217">
        <v>74794.58</v>
      </c>
      <c r="D115" s="217">
        <v>0</v>
      </c>
      <c r="E115" s="217">
        <v>0</v>
      </c>
      <c r="F115" s="217">
        <v>0</v>
      </c>
      <c r="G115" s="217">
        <v>74794.58</v>
      </c>
      <c r="H115" s="217">
        <v>0</v>
      </c>
      <c r="I115" s="217">
        <v>0</v>
      </c>
      <c r="J115" s="217">
        <v>0</v>
      </c>
      <c r="K115" s="217">
        <v>74794.58</v>
      </c>
      <c r="L115" s="217">
        <v>0</v>
      </c>
      <c r="M115" s="217">
        <v>0</v>
      </c>
      <c r="N115" s="217">
        <v>74794.58</v>
      </c>
    </row>
    <row r="116" spans="1:14" s="157" customFormat="1" x14ac:dyDescent="0.25">
      <c r="A116" s="347"/>
      <c r="B116" s="218" t="s">
        <v>85</v>
      </c>
      <c r="C116" s="217">
        <v>74794.58</v>
      </c>
      <c r="D116" s="217">
        <v>0</v>
      </c>
      <c r="E116" s="217">
        <v>0</v>
      </c>
      <c r="F116" s="217">
        <v>0</v>
      </c>
      <c r="G116" s="217">
        <v>74794.58</v>
      </c>
      <c r="H116" s="217">
        <v>0</v>
      </c>
      <c r="I116" s="217">
        <v>0</v>
      </c>
      <c r="J116" s="217">
        <v>0</v>
      </c>
      <c r="K116" s="217">
        <v>74794.58</v>
      </c>
      <c r="L116" s="217">
        <v>0</v>
      </c>
      <c r="M116" s="217">
        <v>0</v>
      </c>
      <c r="N116" s="217">
        <v>74794.58</v>
      </c>
    </row>
    <row r="117" spans="1:14" s="157" customFormat="1" ht="24.75" customHeight="1" x14ac:dyDescent="0.25">
      <c r="A117" s="216" t="s">
        <v>168</v>
      </c>
      <c r="B117" s="219"/>
      <c r="C117" s="217">
        <v>1939702.3</v>
      </c>
      <c r="D117" s="217">
        <v>0</v>
      </c>
      <c r="E117" s="217">
        <v>0</v>
      </c>
      <c r="F117" s="217">
        <v>0</v>
      </c>
      <c r="G117" s="217">
        <v>14580733.689999999</v>
      </c>
      <c r="H117" s="217">
        <v>0</v>
      </c>
      <c r="I117" s="217">
        <v>0</v>
      </c>
      <c r="J117" s="217">
        <v>0</v>
      </c>
      <c r="K117" s="217">
        <v>14580733.689999999</v>
      </c>
      <c r="L117" s="217">
        <v>0</v>
      </c>
      <c r="M117" s="217">
        <v>0</v>
      </c>
      <c r="N117" s="217">
        <v>14580733.689999999</v>
      </c>
    </row>
    <row r="118" spans="1:14" s="157" customFormat="1" x14ac:dyDescent="0.25">
      <c r="A118" s="216" t="s">
        <v>85</v>
      </c>
      <c r="B118" s="219"/>
      <c r="C118" s="217">
        <v>707659529.80999994</v>
      </c>
      <c r="D118" s="217">
        <v>438161427.31</v>
      </c>
      <c r="E118" s="217">
        <v>155742645.47</v>
      </c>
      <c r="F118" s="217">
        <v>155742154.06999999</v>
      </c>
      <c r="G118" s="217">
        <v>1118743307.5899999</v>
      </c>
      <c r="H118" s="217">
        <v>438161427.31</v>
      </c>
      <c r="I118" s="217">
        <v>155742645.47</v>
      </c>
      <c r="J118" s="217">
        <v>155742154.06999999</v>
      </c>
      <c r="K118" s="217">
        <v>680581880.27999997</v>
      </c>
      <c r="L118" s="217">
        <v>282418781.83999997</v>
      </c>
      <c r="M118" s="217">
        <v>491.40000000596001</v>
      </c>
      <c r="N118" s="217">
        <v>963001153.51999998</v>
      </c>
    </row>
    <row r="119" spans="1:14" s="157" customFormat="1" x14ac:dyDescent="0.25">
      <c r="A119" s="220"/>
      <c r="B119" s="221"/>
      <c r="C119" s="221"/>
      <c r="D119" s="221"/>
      <c r="E119" s="221"/>
      <c r="F119" s="221"/>
      <c r="G119" s="221"/>
      <c r="H119" s="221"/>
      <c r="I119" s="221"/>
      <c r="J119" s="221"/>
      <c r="K119" s="221"/>
      <c r="L119" s="221"/>
      <c r="M119" s="221"/>
      <c r="N119" s="221"/>
    </row>
    <row r="120" spans="1:14" ht="0" hidden="1" customHeight="1" x14ac:dyDescent="0.25"/>
    <row r="121" spans="1:14" ht="7.5" customHeight="1" x14ac:dyDescent="0.25"/>
  </sheetData>
  <mergeCells count="49">
    <mergeCell ref="A2:P2"/>
    <mergeCell ref="A4:P4"/>
    <mergeCell ref="A5:P5"/>
    <mergeCell ref="C7:N7"/>
    <mergeCell ref="C8:F8"/>
    <mergeCell ref="G8:J8"/>
    <mergeCell ref="K8:N8"/>
    <mergeCell ref="B10:N10"/>
    <mergeCell ref="A11:A19"/>
    <mergeCell ref="B11:N11"/>
    <mergeCell ref="B14:N14"/>
    <mergeCell ref="B17:N17"/>
    <mergeCell ref="A20:A28"/>
    <mergeCell ref="B20:N20"/>
    <mergeCell ref="B23:N23"/>
    <mergeCell ref="B26:N26"/>
    <mergeCell ref="A29:A40"/>
    <mergeCell ref="B29:N29"/>
    <mergeCell ref="B32:N32"/>
    <mergeCell ref="B35:N35"/>
    <mergeCell ref="B38:N38"/>
    <mergeCell ref="A41:A46"/>
    <mergeCell ref="B41:N41"/>
    <mergeCell ref="B44:N44"/>
    <mergeCell ref="A47:A80"/>
    <mergeCell ref="B47:N47"/>
    <mergeCell ref="B50:N50"/>
    <mergeCell ref="B53:N53"/>
    <mergeCell ref="B56:N56"/>
    <mergeCell ref="B61:N61"/>
    <mergeCell ref="B65:N65"/>
    <mergeCell ref="B68:N68"/>
    <mergeCell ref="B71:N71"/>
    <mergeCell ref="B78:N78"/>
    <mergeCell ref="B82:N82"/>
    <mergeCell ref="A83:A91"/>
    <mergeCell ref="B83:N83"/>
    <mergeCell ref="B86:N86"/>
    <mergeCell ref="B89:N89"/>
    <mergeCell ref="A92:A105"/>
    <mergeCell ref="B92:N92"/>
    <mergeCell ref="B95:N95"/>
    <mergeCell ref="B98:N98"/>
    <mergeCell ref="B101:N101"/>
    <mergeCell ref="B107:N107"/>
    <mergeCell ref="A108:A116"/>
    <mergeCell ref="B108:N108"/>
    <mergeCell ref="B111:N111"/>
    <mergeCell ref="B114:N114"/>
  </mergeCells>
  <printOptions horizontalCentered="1"/>
  <pageMargins left="0.78740157480314965" right="0.39370078740157483" top="0.78740157480314965" bottom="1.1417322834645669" header="0.78740157480314965" footer="0.78740157480314965"/>
  <pageSetup paperSize="5" scale="95" orientation="landscape" horizontalDpi="300" verticalDpi="300" r:id="rId1"/>
  <headerFooter alignWithMargins="0">
    <oddFooter>&amp;C&amp;"Arial,Regular"&amp;8&amp;P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30"/>
  <sheetViews>
    <sheetView showGridLines="0" topLeftCell="AN1" workbookViewId="0">
      <pane ySplit="10" topLeftCell="A11" activePane="bottomLeft" state="frozenSplit"/>
      <selection activeCell="AX28" sqref="AX28 AX28"/>
      <selection pane="bottomLeft" activeCell="AN1" sqref="AN1"/>
    </sheetView>
  </sheetViews>
  <sheetFormatPr baseColWidth="10" defaultColWidth="11.28515625" defaultRowHeight="15" x14ac:dyDescent="0.25"/>
  <cols>
    <col min="1" max="1" width="2.28515625" style="23" customWidth="1"/>
    <col min="2" max="2" width="15.7109375" style="23" customWidth="1"/>
    <col min="3" max="3" width="12.28515625" style="23" customWidth="1"/>
    <col min="4" max="4" width="9.5703125" style="23" customWidth="1"/>
    <col min="5" max="5" width="11.28515625" style="23" customWidth="1"/>
    <col min="6" max="6" width="11.5703125" style="23" customWidth="1"/>
    <col min="7" max="7" width="11.42578125" style="23" customWidth="1"/>
    <col min="8" max="8" width="11.5703125" style="23" customWidth="1"/>
    <col min="9" max="9" width="9.5703125" style="23" customWidth="1"/>
    <col min="10" max="10" width="11.42578125" style="23" customWidth="1"/>
    <col min="11" max="11" width="11.7109375" style="23" customWidth="1"/>
    <col min="12" max="12" width="11" style="23" customWidth="1"/>
    <col min="13" max="13" width="12.85546875" style="23" customWidth="1"/>
    <col min="14" max="14" width="9.5703125" style="23" customWidth="1"/>
    <col min="15" max="15" width="12.5703125" style="23" customWidth="1"/>
    <col min="16" max="16" width="11.85546875" style="23" customWidth="1"/>
    <col min="17" max="17" width="0.28515625" style="23" customWidth="1"/>
    <col min="18" max="18" width="10.85546875" style="23" customWidth="1"/>
    <col min="19" max="19" width="11.28515625" style="23" customWidth="1"/>
    <col min="20" max="20" width="9.5703125" style="23" customWidth="1"/>
    <col min="21" max="21" width="11.42578125" style="23" customWidth="1"/>
    <col min="22" max="22" width="11.140625" style="23" customWidth="1"/>
    <col min="23" max="23" width="10.140625" style="23" customWidth="1"/>
    <col min="24" max="24" width="8.5703125" style="23" customWidth="1"/>
    <col min="25" max="26" width="9.5703125" style="23" customWidth="1"/>
    <col min="27" max="27" width="7.140625" style="23" customWidth="1"/>
    <col min="28" max="28" width="7.5703125" style="23" customWidth="1"/>
    <col min="29" max="29" width="8.5703125" style="23" customWidth="1"/>
    <col min="30" max="31" width="9.5703125" style="23" customWidth="1"/>
    <col min="32" max="32" width="6.85546875" style="23" customWidth="1"/>
    <col min="33" max="33" width="8.42578125" style="23" customWidth="1"/>
    <col min="34" max="34" width="8.5703125" style="23" customWidth="1"/>
    <col min="35" max="35" width="9.5703125" style="23" customWidth="1"/>
    <col min="36" max="36" width="8.42578125" style="23" customWidth="1"/>
    <col min="37" max="37" width="8.7109375" style="23" customWidth="1"/>
    <col min="38" max="38" width="8.28515625" style="23" customWidth="1"/>
    <col min="39" max="39" width="8.5703125" style="23" customWidth="1"/>
    <col min="40" max="41" width="9.5703125" style="23" customWidth="1"/>
    <col min="42" max="42" width="7.5703125" style="23" customWidth="1"/>
    <col min="43" max="43" width="8.140625" style="23" customWidth="1"/>
    <col min="44" max="44" width="8.5703125" style="23" customWidth="1"/>
    <col min="45" max="46" width="9.5703125" style="23" customWidth="1"/>
    <col min="47" max="47" width="7.5703125" style="23" customWidth="1"/>
    <col min="48" max="48" width="7.7109375" style="23" customWidth="1"/>
    <col min="49" max="49" width="0" style="23" hidden="1" customWidth="1"/>
    <col min="50" max="50" width="92.5703125" style="23" customWidth="1"/>
  </cols>
  <sheetData>
    <row r="1" spans="1:48" x14ac:dyDescent="0.25">
      <c r="O1" s="44" t="s">
        <v>169</v>
      </c>
    </row>
    <row r="2" spans="1:48" ht="12.95" customHeight="1" x14ac:dyDescent="0.25">
      <c r="B2" s="354" t="s">
        <v>170</v>
      </c>
      <c r="C2" s="355"/>
      <c r="D2" s="355"/>
      <c r="E2" s="355"/>
      <c r="F2" s="355"/>
      <c r="G2" s="355"/>
      <c r="H2" s="355"/>
      <c r="I2" s="355"/>
      <c r="J2" s="355"/>
      <c r="K2" s="355"/>
      <c r="L2" s="355"/>
      <c r="M2" s="355"/>
      <c r="N2" s="355"/>
      <c r="O2" s="355"/>
      <c r="P2" s="355"/>
    </row>
    <row r="3" spans="1:48" ht="0.95" customHeight="1" x14ac:dyDescent="0.25">
      <c r="B3" s="45"/>
      <c r="C3" s="45"/>
      <c r="D3" s="45"/>
      <c r="E3" s="45"/>
      <c r="F3" s="45"/>
      <c r="G3" s="45"/>
      <c r="H3" s="45"/>
      <c r="I3" s="45"/>
      <c r="J3" s="45"/>
      <c r="K3" s="45"/>
      <c r="L3" s="45"/>
      <c r="M3" s="45"/>
      <c r="N3" s="45"/>
      <c r="O3" s="45"/>
      <c r="P3" s="45"/>
    </row>
    <row r="4" spans="1:48" ht="12.95" customHeight="1" x14ac:dyDescent="0.25">
      <c r="B4" s="354" t="s">
        <v>106</v>
      </c>
      <c r="C4" s="355"/>
      <c r="D4" s="355"/>
      <c r="E4" s="355"/>
      <c r="F4" s="355"/>
      <c r="G4" s="355"/>
      <c r="H4" s="355"/>
      <c r="I4" s="355"/>
      <c r="J4" s="355"/>
      <c r="K4" s="355"/>
      <c r="L4" s="355"/>
      <c r="M4" s="355"/>
      <c r="N4" s="355"/>
      <c r="O4" s="355"/>
      <c r="P4" s="355"/>
    </row>
    <row r="5" spans="1:48" ht="0.95" customHeight="1" x14ac:dyDescent="0.25">
      <c r="B5" s="45"/>
      <c r="C5" s="45"/>
      <c r="D5" s="45"/>
      <c r="E5" s="45"/>
      <c r="F5" s="45"/>
      <c r="G5" s="45"/>
      <c r="H5" s="45"/>
      <c r="I5" s="45"/>
      <c r="J5" s="45"/>
      <c r="K5" s="45"/>
      <c r="L5" s="45"/>
      <c r="M5" s="45"/>
      <c r="N5" s="45"/>
      <c r="O5" s="45"/>
      <c r="P5" s="45"/>
    </row>
    <row r="6" spans="1:48" ht="12.2" customHeight="1" x14ac:dyDescent="0.25">
      <c r="B6" s="354" t="s">
        <v>171</v>
      </c>
      <c r="C6" s="355"/>
      <c r="D6" s="355"/>
      <c r="E6" s="355"/>
      <c r="F6" s="355"/>
      <c r="G6" s="355"/>
      <c r="H6" s="355"/>
      <c r="I6" s="355"/>
      <c r="J6" s="355"/>
      <c r="K6" s="355"/>
      <c r="L6" s="355"/>
      <c r="M6" s="355"/>
      <c r="N6" s="355"/>
      <c r="O6" s="355"/>
      <c r="P6" s="355"/>
    </row>
    <row r="7" spans="1:48" ht="13.5" customHeight="1" x14ac:dyDescent="0.25"/>
    <row r="8" spans="1:48" x14ac:dyDescent="0.25">
      <c r="A8" s="368" t="s">
        <v>172</v>
      </c>
      <c r="B8" s="332"/>
      <c r="C8" s="368" t="s">
        <v>173</v>
      </c>
      <c r="D8" s="328"/>
      <c r="E8" s="328"/>
      <c r="F8" s="328"/>
      <c r="G8" s="329"/>
      <c r="H8" s="368" t="s">
        <v>174</v>
      </c>
      <c r="I8" s="328"/>
      <c r="J8" s="328"/>
      <c r="K8" s="328"/>
      <c r="L8" s="329"/>
      <c r="M8" s="368" t="s">
        <v>175</v>
      </c>
      <c r="N8" s="328"/>
      <c r="O8" s="328"/>
      <c r="P8" s="328"/>
      <c r="Q8" s="328"/>
      <c r="R8" s="329"/>
      <c r="S8" s="368" t="s">
        <v>176</v>
      </c>
      <c r="T8" s="328"/>
      <c r="U8" s="328"/>
      <c r="V8" s="328"/>
      <c r="W8" s="329"/>
      <c r="X8" s="368" t="s">
        <v>177</v>
      </c>
      <c r="Y8" s="328"/>
      <c r="Z8" s="328"/>
      <c r="AA8" s="328"/>
      <c r="AB8" s="329"/>
      <c r="AC8" s="368" t="s">
        <v>178</v>
      </c>
      <c r="AD8" s="328"/>
      <c r="AE8" s="328"/>
      <c r="AF8" s="328"/>
      <c r="AG8" s="329"/>
      <c r="AH8" s="368" t="s">
        <v>179</v>
      </c>
      <c r="AI8" s="328"/>
      <c r="AJ8" s="328"/>
      <c r="AK8" s="328"/>
      <c r="AL8" s="329"/>
      <c r="AM8" s="368" t="s">
        <v>180</v>
      </c>
      <c r="AN8" s="328"/>
      <c r="AO8" s="328"/>
      <c r="AP8" s="328"/>
      <c r="AQ8" s="329"/>
      <c r="AR8" s="368" t="s">
        <v>181</v>
      </c>
      <c r="AS8" s="328"/>
      <c r="AT8" s="328"/>
      <c r="AU8" s="328"/>
      <c r="AV8" s="329"/>
    </row>
    <row r="9" spans="1:48" x14ac:dyDescent="0.25">
      <c r="A9" s="370"/>
      <c r="B9" s="352"/>
      <c r="C9" s="368" t="s">
        <v>182</v>
      </c>
      <c r="D9" s="368" t="s">
        <v>3</v>
      </c>
      <c r="E9" s="328"/>
      <c r="F9" s="329"/>
      <c r="G9" s="368" t="s">
        <v>183</v>
      </c>
      <c r="H9" s="368" t="s">
        <v>182</v>
      </c>
      <c r="I9" s="368" t="s">
        <v>3</v>
      </c>
      <c r="J9" s="328"/>
      <c r="K9" s="329"/>
      <c r="L9" s="368" t="s">
        <v>183</v>
      </c>
      <c r="M9" s="368" t="s">
        <v>182</v>
      </c>
      <c r="N9" s="368" t="s">
        <v>3</v>
      </c>
      <c r="O9" s="328"/>
      <c r="P9" s="328"/>
      <c r="Q9" s="329"/>
      <c r="R9" s="368" t="s">
        <v>183</v>
      </c>
      <c r="S9" s="368" t="s">
        <v>182</v>
      </c>
      <c r="T9" s="368" t="s">
        <v>3</v>
      </c>
      <c r="U9" s="328"/>
      <c r="V9" s="329"/>
      <c r="W9" s="368" t="s">
        <v>183</v>
      </c>
      <c r="X9" s="368" t="s">
        <v>182</v>
      </c>
      <c r="Y9" s="368" t="s">
        <v>3</v>
      </c>
      <c r="Z9" s="328"/>
      <c r="AA9" s="329"/>
      <c r="AB9" s="368" t="s">
        <v>183</v>
      </c>
      <c r="AC9" s="368" t="s">
        <v>182</v>
      </c>
      <c r="AD9" s="368" t="s">
        <v>3</v>
      </c>
      <c r="AE9" s="328"/>
      <c r="AF9" s="329"/>
      <c r="AG9" s="368" t="s">
        <v>183</v>
      </c>
      <c r="AH9" s="368" t="s">
        <v>182</v>
      </c>
      <c r="AI9" s="368" t="s">
        <v>3</v>
      </c>
      <c r="AJ9" s="328"/>
      <c r="AK9" s="329"/>
      <c r="AL9" s="368" t="s">
        <v>183</v>
      </c>
      <c r="AM9" s="368" t="s">
        <v>182</v>
      </c>
      <c r="AN9" s="368" t="s">
        <v>3</v>
      </c>
      <c r="AO9" s="328"/>
      <c r="AP9" s="329"/>
      <c r="AQ9" s="368" t="s">
        <v>183</v>
      </c>
      <c r="AR9" s="368" t="s">
        <v>182</v>
      </c>
      <c r="AS9" s="368" t="s">
        <v>3</v>
      </c>
      <c r="AT9" s="328"/>
      <c r="AU9" s="329"/>
      <c r="AV9" s="368" t="s">
        <v>183</v>
      </c>
    </row>
    <row r="10" spans="1:48" ht="16.5" customHeight="1" x14ac:dyDescent="0.25">
      <c r="A10" s="371"/>
      <c r="B10" s="323"/>
      <c r="C10" s="369"/>
      <c r="D10" s="46" t="s">
        <v>184</v>
      </c>
      <c r="E10" s="46" t="s">
        <v>185</v>
      </c>
      <c r="F10" s="46" t="s">
        <v>15</v>
      </c>
      <c r="G10" s="369"/>
      <c r="H10" s="369"/>
      <c r="I10" s="46" t="s">
        <v>184</v>
      </c>
      <c r="J10" s="46" t="s">
        <v>185</v>
      </c>
      <c r="K10" s="46" t="s">
        <v>15</v>
      </c>
      <c r="L10" s="369"/>
      <c r="M10" s="369"/>
      <c r="N10" s="46" t="s">
        <v>184</v>
      </c>
      <c r="O10" s="46" t="s">
        <v>185</v>
      </c>
      <c r="P10" s="368" t="s">
        <v>15</v>
      </c>
      <c r="Q10" s="329"/>
      <c r="R10" s="369"/>
      <c r="S10" s="369"/>
      <c r="T10" s="46" t="s">
        <v>184</v>
      </c>
      <c r="U10" s="46" t="s">
        <v>185</v>
      </c>
      <c r="V10" s="46" t="s">
        <v>15</v>
      </c>
      <c r="W10" s="369"/>
      <c r="X10" s="369"/>
      <c r="Y10" s="46" t="s">
        <v>184</v>
      </c>
      <c r="Z10" s="46" t="s">
        <v>185</v>
      </c>
      <c r="AA10" s="46" t="s">
        <v>15</v>
      </c>
      <c r="AB10" s="369"/>
      <c r="AC10" s="369"/>
      <c r="AD10" s="46" t="s">
        <v>184</v>
      </c>
      <c r="AE10" s="46" t="s">
        <v>185</v>
      </c>
      <c r="AF10" s="46" t="s">
        <v>15</v>
      </c>
      <c r="AG10" s="369"/>
      <c r="AH10" s="369"/>
      <c r="AI10" s="46" t="s">
        <v>184</v>
      </c>
      <c r="AJ10" s="46" t="s">
        <v>185</v>
      </c>
      <c r="AK10" s="46" t="s">
        <v>15</v>
      </c>
      <c r="AL10" s="369"/>
      <c r="AM10" s="369"/>
      <c r="AN10" s="46" t="s">
        <v>184</v>
      </c>
      <c r="AO10" s="46" t="s">
        <v>185</v>
      </c>
      <c r="AP10" s="46" t="s">
        <v>15</v>
      </c>
      <c r="AQ10" s="369"/>
      <c r="AR10" s="369"/>
      <c r="AS10" s="46" t="s">
        <v>184</v>
      </c>
      <c r="AT10" s="46" t="s">
        <v>185</v>
      </c>
      <c r="AU10" s="46" t="s">
        <v>15</v>
      </c>
      <c r="AV10" s="369"/>
    </row>
    <row r="11" spans="1:48" x14ac:dyDescent="0.25">
      <c r="A11" s="362" t="s">
        <v>186</v>
      </c>
      <c r="B11" s="325"/>
      <c r="C11" s="42">
        <v>10178013</v>
      </c>
      <c r="D11" s="42">
        <v>0</v>
      </c>
      <c r="E11" s="42">
        <v>2480787.02</v>
      </c>
      <c r="F11" s="42">
        <v>2480787.02</v>
      </c>
      <c r="G11" s="42">
        <v>7697225.9800000004</v>
      </c>
      <c r="H11" s="42">
        <v>1054249</v>
      </c>
      <c r="I11" s="42">
        <v>0</v>
      </c>
      <c r="J11" s="42">
        <v>118602.47</v>
      </c>
      <c r="K11" s="42">
        <v>118602.47</v>
      </c>
      <c r="L11" s="42">
        <v>935646.53</v>
      </c>
      <c r="M11" s="42">
        <v>2287099</v>
      </c>
      <c r="N11" s="42">
        <v>0</v>
      </c>
      <c r="O11" s="42">
        <v>169621</v>
      </c>
      <c r="P11" s="363">
        <v>169621</v>
      </c>
      <c r="Q11" s="325"/>
      <c r="R11" s="42">
        <v>2117478</v>
      </c>
      <c r="S11" s="43" t="s">
        <v>187</v>
      </c>
      <c r="T11" s="43" t="s">
        <v>187</v>
      </c>
      <c r="U11" s="43" t="s">
        <v>188</v>
      </c>
      <c r="V11" s="42">
        <v>0</v>
      </c>
      <c r="W11" s="42">
        <v>0</v>
      </c>
      <c r="X11" s="42">
        <v>0</v>
      </c>
      <c r="Y11" s="42">
        <v>0</v>
      </c>
      <c r="Z11" s="42">
        <v>0</v>
      </c>
      <c r="AA11" s="42">
        <v>0</v>
      </c>
      <c r="AB11" s="42">
        <v>0</v>
      </c>
      <c r="AC11" s="42">
        <v>0</v>
      </c>
      <c r="AD11" s="42">
        <v>0</v>
      </c>
      <c r="AE11" s="42">
        <v>0</v>
      </c>
      <c r="AF11" s="42">
        <v>0</v>
      </c>
      <c r="AG11" s="42">
        <v>0</v>
      </c>
      <c r="AH11" s="43" t="s">
        <v>187</v>
      </c>
      <c r="AI11" s="43" t="s">
        <v>187</v>
      </c>
      <c r="AJ11" s="43" t="s">
        <v>188</v>
      </c>
      <c r="AK11" s="42">
        <v>0</v>
      </c>
      <c r="AL11" s="42">
        <v>0</v>
      </c>
      <c r="AM11" s="42">
        <v>0</v>
      </c>
      <c r="AN11" s="42">
        <v>0</v>
      </c>
      <c r="AO11" s="42">
        <v>0</v>
      </c>
      <c r="AP11" s="42">
        <v>0</v>
      </c>
      <c r="AQ11" s="42">
        <v>0</v>
      </c>
      <c r="AR11" s="42">
        <v>0</v>
      </c>
      <c r="AS11" s="42">
        <v>0</v>
      </c>
      <c r="AT11" s="42">
        <v>0</v>
      </c>
      <c r="AU11" s="42">
        <v>0</v>
      </c>
      <c r="AV11" s="42">
        <v>0</v>
      </c>
    </row>
    <row r="12" spans="1:48" ht="24.75" customHeight="1" x14ac:dyDescent="0.25">
      <c r="A12" s="362" t="s">
        <v>189</v>
      </c>
      <c r="B12" s="325"/>
      <c r="C12" s="42">
        <v>33512329.800000001</v>
      </c>
      <c r="D12" s="42">
        <v>0</v>
      </c>
      <c r="E12" s="42">
        <v>7517645.7400000002</v>
      </c>
      <c r="F12" s="42">
        <v>7517645.7400000002</v>
      </c>
      <c r="G12" s="42">
        <v>25994684.059999999</v>
      </c>
      <c r="H12" s="42">
        <v>2567948.19</v>
      </c>
      <c r="I12" s="42">
        <v>0</v>
      </c>
      <c r="J12" s="42">
        <v>996430.13</v>
      </c>
      <c r="K12" s="42">
        <v>996430.13</v>
      </c>
      <c r="L12" s="42">
        <v>1571518.06</v>
      </c>
      <c r="M12" s="42">
        <v>318580.18</v>
      </c>
      <c r="N12" s="42">
        <v>0</v>
      </c>
      <c r="O12" s="42">
        <v>148696.18</v>
      </c>
      <c r="P12" s="363">
        <v>148696.18</v>
      </c>
      <c r="Q12" s="325"/>
      <c r="R12" s="42">
        <v>169884</v>
      </c>
      <c r="S12" s="43" t="s">
        <v>187</v>
      </c>
      <c r="T12" s="43" t="s">
        <v>187</v>
      </c>
      <c r="U12" s="43" t="s">
        <v>188</v>
      </c>
      <c r="V12" s="42">
        <v>0</v>
      </c>
      <c r="W12" s="42">
        <v>0</v>
      </c>
      <c r="X12" s="43" t="s">
        <v>187</v>
      </c>
      <c r="Y12" s="43" t="s">
        <v>187</v>
      </c>
      <c r="Z12" s="43" t="s">
        <v>188</v>
      </c>
      <c r="AA12" s="42">
        <v>0</v>
      </c>
      <c r="AB12" s="42">
        <v>0</v>
      </c>
      <c r="AC12" s="43" t="s">
        <v>187</v>
      </c>
      <c r="AD12" s="43" t="s">
        <v>187</v>
      </c>
      <c r="AE12" s="43" t="s">
        <v>188</v>
      </c>
      <c r="AF12" s="42">
        <v>0</v>
      </c>
      <c r="AG12" s="42">
        <v>0</v>
      </c>
      <c r="AH12" s="43" t="s">
        <v>187</v>
      </c>
      <c r="AI12" s="43" t="s">
        <v>187</v>
      </c>
      <c r="AJ12" s="43" t="s">
        <v>188</v>
      </c>
      <c r="AK12" s="42">
        <v>0</v>
      </c>
      <c r="AL12" s="42">
        <v>0</v>
      </c>
      <c r="AM12" s="43" t="s">
        <v>187</v>
      </c>
      <c r="AN12" s="43" t="s">
        <v>187</v>
      </c>
      <c r="AO12" s="43" t="s">
        <v>188</v>
      </c>
      <c r="AP12" s="42">
        <v>0</v>
      </c>
      <c r="AQ12" s="42">
        <v>0</v>
      </c>
      <c r="AR12" s="43" t="s">
        <v>187</v>
      </c>
      <c r="AS12" s="43" t="s">
        <v>187</v>
      </c>
      <c r="AT12" s="43" t="s">
        <v>188</v>
      </c>
      <c r="AU12" s="42">
        <v>0</v>
      </c>
      <c r="AV12" s="42">
        <v>0</v>
      </c>
    </row>
    <row r="13" spans="1:48" x14ac:dyDescent="0.25">
      <c r="A13" s="362" t="s">
        <v>190</v>
      </c>
      <c r="B13" s="325"/>
      <c r="C13" s="42">
        <v>20347754</v>
      </c>
      <c r="D13" s="42">
        <v>0</v>
      </c>
      <c r="E13" s="42">
        <v>5022917.21</v>
      </c>
      <c r="F13" s="42">
        <v>5022917.21</v>
      </c>
      <c r="G13" s="42">
        <v>15324836.789999999</v>
      </c>
      <c r="H13" s="42">
        <v>1732765.02</v>
      </c>
      <c r="I13" s="42">
        <v>0</v>
      </c>
      <c r="J13" s="42">
        <v>338612.5</v>
      </c>
      <c r="K13" s="42">
        <v>338612.5</v>
      </c>
      <c r="L13" s="42">
        <v>1394152.52</v>
      </c>
      <c r="M13" s="42">
        <v>845534</v>
      </c>
      <c r="N13" s="42">
        <v>0</v>
      </c>
      <c r="O13" s="42">
        <v>546394.80000000005</v>
      </c>
      <c r="P13" s="363">
        <v>546394.80000000005</v>
      </c>
      <c r="Q13" s="325"/>
      <c r="R13" s="42">
        <v>299139.20000000001</v>
      </c>
      <c r="S13" s="43" t="s">
        <v>187</v>
      </c>
      <c r="T13" s="43" t="s">
        <v>187</v>
      </c>
      <c r="U13" s="43" t="s">
        <v>188</v>
      </c>
      <c r="V13" s="42">
        <v>0</v>
      </c>
      <c r="W13" s="42">
        <v>0</v>
      </c>
      <c r="X13" s="43" t="s">
        <v>187</v>
      </c>
      <c r="Y13" s="43" t="s">
        <v>187</v>
      </c>
      <c r="Z13" s="43" t="s">
        <v>188</v>
      </c>
      <c r="AA13" s="42">
        <v>0</v>
      </c>
      <c r="AB13" s="42">
        <v>0</v>
      </c>
      <c r="AC13" s="43" t="s">
        <v>187</v>
      </c>
      <c r="AD13" s="43" t="s">
        <v>187</v>
      </c>
      <c r="AE13" s="43" t="s">
        <v>188</v>
      </c>
      <c r="AF13" s="42">
        <v>0</v>
      </c>
      <c r="AG13" s="42">
        <v>0</v>
      </c>
      <c r="AH13" s="43" t="s">
        <v>187</v>
      </c>
      <c r="AI13" s="43" t="s">
        <v>187</v>
      </c>
      <c r="AJ13" s="43" t="s">
        <v>188</v>
      </c>
      <c r="AK13" s="42">
        <v>0</v>
      </c>
      <c r="AL13" s="42">
        <v>0</v>
      </c>
      <c r="AM13" s="43" t="s">
        <v>187</v>
      </c>
      <c r="AN13" s="43" t="s">
        <v>187</v>
      </c>
      <c r="AO13" s="43" t="s">
        <v>188</v>
      </c>
      <c r="AP13" s="42">
        <v>0</v>
      </c>
      <c r="AQ13" s="42">
        <v>0</v>
      </c>
      <c r="AR13" s="43" t="s">
        <v>187</v>
      </c>
      <c r="AS13" s="43" t="s">
        <v>187</v>
      </c>
      <c r="AT13" s="43" t="s">
        <v>188</v>
      </c>
      <c r="AU13" s="42">
        <v>0</v>
      </c>
      <c r="AV13" s="42">
        <v>0</v>
      </c>
    </row>
    <row r="14" spans="1:48" ht="22.5" customHeight="1" x14ac:dyDescent="0.25">
      <c r="A14" s="362" t="s">
        <v>191</v>
      </c>
      <c r="B14" s="325"/>
      <c r="C14" s="42">
        <v>4410744.96</v>
      </c>
      <c r="D14" s="42">
        <v>0</v>
      </c>
      <c r="E14" s="42">
        <v>1014018.15</v>
      </c>
      <c r="F14" s="42">
        <v>1014018.15</v>
      </c>
      <c r="G14" s="42">
        <v>3396726.81</v>
      </c>
      <c r="H14" s="42">
        <v>247026.72</v>
      </c>
      <c r="I14" s="42">
        <v>0</v>
      </c>
      <c r="J14" s="42">
        <v>60025.35</v>
      </c>
      <c r="K14" s="42">
        <v>60025.35</v>
      </c>
      <c r="L14" s="42">
        <v>187001.37</v>
      </c>
      <c r="M14" s="42">
        <v>251222</v>
      </c>
      <c r="N14" s="42">
        <v>0</v>
      </c>
      <c r="O14" s="42">
        <v>38077</v>
      </c>
      <c r="P14" s="363">
        <v>38077</v>
      </c>
      <c r="Q14" s="325"/>
      <c r="R14" s="42">
        <v>213145</v>
      </c>
      <c r="S14" s="43" t="s">
        <v>187</v>
      </c>
      <c r="T14" s="43" t="s">
        <v>187</v>
      </c>
      <c r="U14" s="43" t="s">
        <v>188</v>
      </c>
      <c r="V14" s="42">
        <v>0</v>
      </c>
      <c r="W14" s="42">
        <v>0</v>
      </c>
      <c r="X14" s="43" t="s">
        <v>187</v>
      </c>
      <c r="Y14" s="43" t="s">
        <v>187</v>
      </c>
      <c r="Z14" s="43" t="s">
        <v>188</v>
      </c>
      <c r="AA14" s="42">
        <v>0</v>
      </c>
      <c r="AB14" s="42">
        <v>0</v>
      </c>
      <c r="AC14" s="43" t="s">
        <v>187</v>
      </c>
      <c r="AD14" s="43" t="s">
        <v>187</v>
      </c>
      <c r="AE14" s="43" t="s">
        <v>188</v>
      </c>
      <c r="AF14" s="42">
        <v>0</v>
      </c>
      <c r="AG14" s="42">
        <v>0</v>
      </c>
      <c r="AH14" s="42">
        <v>5829.38</v>
      </c>
      <c r="AI14" s="42">
        <v>0</v>
      </c>
      <c r="AJ14" s="42">
        <v>0</v>
      </c>
      <c r="AK14" s="42">
        <v>0</v>
      </c>
      <c r="AL14" s="42">
        <v>5829.38</v>
      </c>
      <c r="AM14" s="43" t="s">
        <v>187</v>
      </c>
      <c r="AN14" s="43" t="s">
        <v>187</v>
      </c>
      <c r="AO14" s="43" t="s">
        <v>188</v>
      </c>
      <c r="AP14" s="42">
        <v>0</v>
      </c>
      <c r="AQ14" s="42">
        <v>0</v>
      </c>
      <c r="AR14" s="43" t="s">
        <v>187</v>
      </c>
      <c r="AS14" s="43" t="s">
        <v>187</v>
      </c>
      <c r="AT14" s="43" t="s">
        <v>188</v>
      </c>
      <c r="AU14" s="42">
        <v>0</v>
      </c>
      <c r="AV14" s="42">
        <v>0</v>
      </c>
    </row>
    <row r="15" spans="1:48" x14ac:dyDescent="0.25">
      <c r="A15" s="362" t="s">
        <v>192</v>
      </c>
      <c r="B15" s="325"/>
      <c r="C15" s="42">
        <v>5471280</v>
      </c>
      <c r="D15" s="42">
        <v>0</v>
      </c>
      <c r="E15" s="42">
        <v>1551812.07</v>
      </c>
      <c r="F15" s="42">
        <v>1551812.07</v>
      </c>
      <c r="G15" s="42">
        <v>3919467.93</v>
      </c>
      <c r="H15" s="42">
        <v>329999.49</v>
      </c>
      <c r="I15" s="42">
        <v>0</v>
      </c>
      <c r="J15" s="42">
        <v>103004.63</v>
      </c>
      <c r="K15" s="42">
        <v>103004.63</v>
      </c>
      <c r="L15" s="42">
        <v>226994.86</v>
      </c>
      <c r="M15" s="42">
        <v>195824</v>
      </c>
      <c r="N15" s="42">
        <v>0</v>
      </c>
      <c r="O15" s="42">
        <v>36511</v>
      </c>
      <c r="P15" s="363">
        <v>36511</v>
      </c>
      <c r="Q15" s="325"/>
      <c r="R15" s="42">
        <v>159313</v>
      </c>
      <c r="S15" s="43" t="s">
        <v>187</v>
      </c>
      <c r="T15" s="43" t="s">
        <v>187</v>
      </c>
      <c r="U15" s="43" t="s">
        <v>188</v>
      </c>
      <c r="V15" s="42">
        <v>0</v>
      </c>
      <c r="W15" s="42">
        <v>0</v>
      </c>
      <c r="X15" s="43" t="s">
        <v>187</v>
      </c>
      <c r="Y15" s="43" t="s">
        <v>187</v>
      </c>
      <c r="Z15" s="43" t="s">
        <v>188</v>
      </c>
      <c r="AA15" s="42">
        <v>0</v>
      </c>
      <c r="AB15" s="42">
        <v>0</v>
      </c>
      <c r="AC15" s="43" t="s">
        <v>187</v>
      </c>
      <c r="AD15" s="43" t="s">
        <v>187</v>
      </c>
      <c r="AE15" s="43" t="s">
        <v>188</v>
      </c>
      <c r="AF15" s="42">
        <v>0</v>
      </c>
      <c r="AG15" s="42">
        <v>0</v>
      </c>
      <c r="AH15" s="43" t="s">
        <v>187</v>
      </c>
      <c r="AI15" s="43" t="s">
        <v>187</v>
      </c>
      <c r="AJ15" s="43" t="s">
        <v>188</v>
      </c>
      <c r="AK15" s="42">
        <v>0</v>
      </c>
      <c r="AL15" s="42">
        <v>0</v>
      </c>
      <c r="AM15" s="43" t="s">
        <v>187</v>
      </c>
      <c r="AN15" s="43" t="s">
        <v>187</v>
      </c>
      <c r="AO15" s="43" t="s">
        <v>188</v>
      </c>
      <c r="AP15" s="42">
        <v>0</v>
      </c>
      <c r="AQ15" s="42">
        <v>0</v>
      </c>
      <c r="AR15" s="43" t="s">
        <v>187</v>
      </c>
      <c r="AS15" s="43" t="s">
        <v>187</v>
      </c>
      <c r="AT15" s="43" t="s">
        <v>188</v>
      </c>
      <c r="AU15" s="42">
        <v>0</v>
      </c>
      <c r="AV15" s="42">
        <v>0</v>
      </c>
    </row>
    <row r="16" spans="1:48" x14ac:dyDescent="0.25">
      <c r="A16" s="362" t="s">
        <v>193</v>
      </c>
      <c r="B16" s="325"/>
      <c r="C16" s="42">
        <v>8840667</v>
      </c>
      <c r="D16" s="42">
        <v>0</v>
      </c>
      <c r="E16" s="42">
        <v>2296290.2799999998</v>
      </c>
      <c r="F16" s="42">
        <v>2296290.2799999998</v>
      </c>
      <c r="G16" s="42">
        <v>6544376.7199999997</v>
      </c>
      <c r="H16" s="42">
        <v>2576227.6</v>
      </c>
      <c r="I16" s="42">
        <v>0</v>
      </c>
      <c r="J16" s="42">
        <v>1092141.75</v>
      </c>
      <c r="K16" s="42">
        <v>1092141.75</v>
      </c>
      <c r="L16" s="42">
        <v>1484085.85</v>
      </c>
      <c r="M16" s="42">
        <v>58898.400000000001</v>
      </c>
      <c r="N16" s="42">
        <v>0</v>
      </c>
      <c r="O16" s="42">
        <v>40182.400000000001</v>
      </c>
      <c r="P16" s="363">
        <v>40182.400000000001</v>
      </c>
      <c r="Q16" s="325"/>
      <c r="R16" s="42">
        <v>18716</v>
      </c>
      <c r="S16" s="43" t="s">
        <v>187</v>
      </c>
      <c r="T16" s="43" t="s">
        <v>187</v>
      </c>
      <c r="U16" s="43" t="s">
        <v>188</v>
      </c>
      <c r="V16" s="42">
        <v>0</v>
      </c>
      <c r="W16" s="42">
        <v>0</v>
      </c>
      <c r="X16" s="43" t="s">
        <v>187</v>
      </c>
      <c r="Y16" s="43" t="s">
        <v>187</v>
      </c>
      <c r="Z16" s="43" t="s">
        <v>188</v>
      </c>
      <c r="AA16" s="42">
        <v>0</v>
      </c>
      <c r="AB16" s="42">
        <v>0</v>
      </c>
      <c r="AC16" s="43" t="s">
        <v>187</v>
      </c>
      <c r="AD16" s="43" t="s">
        <v>187</v>
      </c>
      <c r="AE16" s="43" t="s">
        <v>188</v>
      </c>
      <c r="AF16" s="42">
        <v>0</v>
      </c>
      <c r="AG16" s="42">
        <v>0</v>
      </c>
      <c r="AH16" s="43" t="s">
        <v>187</v>
      </c>
      <c r="AI16" s="43" t="s">
        <v>187</v>
      </c>
      <c r="AJ16" s="43" t="s">
        <v>188</v>
      </c>
      <c r="AK16" s="42">
        <v>0</v>
      </c>
      <c r="AL16" s="42">
        <v>0</v>
      </c>
      <c r="AM16" s="43" t="s">
        <v>187</v>
      </c>
      <c r="AN16" s="43" t="s">
        <v>187</v>
      </c>
      <c r="AO16" s="43" t="s">
        <v>188</v>
      </c>
      <c r="AP16" s="42">
        <v>0</v>
      </c>
      <c r="AQ16" s="42">
        <v>0</v>
      </c>
      <c r="AR16" s="43" t="s">
        <v>187</v>
      </c>
      <c r="AS16" s="43" t="s">
        <v>187</v>
      </c>
      <c r="AT16" s="43" t="s">
        <v>188</v>
      </c>
      <c r="AU16" s="42">
        <v>0</v>
      </c>
      <c r="AV16" s="42">
        <v>0</v>
      </c>
    </row>
    <row r="17" spans="1:48" ht="24.75" customHeight="1" x14ac:dyDescent="0.25">
      <c r="A17" s="362" t="s">
        <v>194</v>
      </c>
      <c r="B17" s="325"/>
      <c r="C17" s="42">
        <v>7284275</v>
      </c>
      <c r="D17" s="42">
        <v>0</v>
      </c>
      <c r="E17" s="42">
        <v>1932892.89</v>
      </c>
      <c r="F17" s="42">
        <v>1932892.89</v>
      </c>
      <c r="G17" s="42">
        <v>5351382.1100000003</v>
      </c>
      <c r="H17" s="42">
        <v>183902.76</v>
      </c>
      <c r="I17" s="42">
        <v>0</v>
      </c>
      <c r="J17" s="42">
        <v>30066.31</v>
      </c>
      <c r="K17" s="42">
        <v>30066.31</v>
      </c>
      <c r="L17" s="42">
        <v>153836.45000000001</v>
      </c>
      <c r="M17" s="42">
        <v>2613596</v>
      </c>
      <c r="N17" s="42">
        <v>0</v>
      </c>
      <c r="O17" s="42">
        <v>89691</v>
      </c>
      <c r="P17" s="363">
        <v>89691</v>
      </c>
      <c r="Q17" s="325"/>
      <c r="R17" s="42">
        <v>2523905</v>
      </c>
      <c r="S17" s="43" t="s">
        <v>187</v>
      </c>
      <c r="T17" s="43" t="s">
        <v>187</v>
      </c>
      <c r="U17" s="43" t="s">
        <v>188</v>
      </c>
      <c r="V17" s="42">
        <v>0</v>
      </c>
      <c r="W17" s="42">
        <v>0</v>
      </c>
      <c r="X17" s="43" t="s">
        <v>187</v>
      </c>
      <c r="Y17" s="43" t="s">
        <v>187</v>
      </c>
      <c r="Z17" s="43" t="s">
        <v>188</v>
      </c>
      <c r="AA17" s="42">
        <v>0</v>
      </c>
      <c r="AB17" s="42">
        <v>0</v>
      </c>
      <c r="AC17" s="43" t="s">
        <v>187</v>
      </c>
      <c r="AD17" s="43" t="s">
        <v>187</v>
      </c>
      <c r="AE17" s="43" t="s">
        <v>188</v>
      </c>
      <c r="AF17" s="42">
        <v>0</v>
      </c>
      <c r="AG17" s="42">
        <v>0</v>
      </c>
      <c r="AH17" s="43" t="s">
        <v>187</v>
      </c>
      <c r="AI17" s="43" t="s">
        <v>187</v>
      </c>
      <c r="AJ17" s="43" t="s">
        <v>188</v>
      </c>
      <c r="AK17" s="42">
        <v>0</v>
      </c>
      <c r="AL17" s="42">
        <v>0</v>
      </c>
      <c r="AM17" s="43" t="s">
        <v>187</v>
      </c>
      <c r="AN17" s="43" t="s">
        <v>187</v>
      </c>
      <c r="AO17" s="43" t="s">
        <v>188</v>
      </c>
      <c r="AP17" s="42">
        <v>0</v>
      </c>
      <c r="AQ17" s="42">
        <v>0</v>
      </c>
      <c r="AR17" s="43" t="s">
        <v>187</v>
      </c>
      <c r="AS17" s="43" t="s">
        <v>187</v>
      </c>
      <c r="AT17" s="43" t="s">
        <v>188</v>
      </c>
      <c r="AU17" s="42">
        <v>0</v>
      </c>
      <c r="AV17" s="42">
        <v>0</v>
      </c>
    </row>
    <row r="18" spans="1:48" ht="36" customHeight="1" x14ac:dyDescent="0.25">
      <c r="A18" s="362" t="s">
        <v>195</v>
      </c>
      <c r="B18" s="325"/>
      <c r="C18" s="42">
        <v>46036371</v>
      </c>
      <c r="D18" s="42">
        <v>0</v>
      </c>
      <c r="E18" s="42">
        <v>11015198.09</v>
      </c>
      <c r="F18" s="42">
        <v>11015198.09</v>
      </c>
      <c r="G18" s="42">
        <v>35021172.909999996</v>
      </c>
      <c r="H18" s="42">
        <v>9543301.5199999996</v>
      </c>
      <c r="I18" s="42">
        <v>0</v>
      </c>
      <c r="J18" s="42">
        <v>3250293.11</v>
      </c>
      <c r="K18" s="42">
        <v>3250293.11</v>
      </c>
      <c r="L18" s="42">
        <v>6293008.4100000001</v>
      </c>
      <c r="M18" s="42">
        <v>40000658.5</v>
      </c>
      <c r="N18" s="42">
        <v>0</v>
      </c>
      <c r="O18" s="42">
        <v>6825223.9800000004</v>
      </c>
      <c r="P18" s="363">
        <v>6825223.9800000004</v>
      </c>
      <c r="Q18" s="325"/>
      <c r="R18" s="42">
        <v>33175434.52</v>
      </c>
      <c r="S18" s="43" t="s">
        <v>187</v>
      </c>
      <c r="T18" s="43" t="s">
        <v>187</v>
      </c>
      <c r="U18" s="43" t="s">
        <v>188</v>
      </c>
      <c r="V18" s="42">
        <v>0</v>
      </c>
      <c r="W18" s="42">
        <v>0</v>
      </c>
      <c r="X18" s="43" t="s">
        <v>187</v>
      </c>
      <c r="Y18" s="43" t="s">
        <v>187</v>
      </c>
      <c r="Z18" s="43" t="s">
        <v>188</v>
      </c>
      <c r="AA18" s="42">
        <v>0</v>
      </c>
      <c r="AB18" s="42">
        <v>0</v>
      </c>
      <c r="AC18" s="43" t="s">
        <v>187</v>
      </c>
      <c r="AD18" s="43" t="s">
        <v>187</v>
      </c>
      <c r="AE18" s="43" t="s">
        <v>188</v>
      </c>
      <c r="AF18" s="42">
        <v>0</v>
      </c>
      <c r="AG18" s="42">
        <v>0</v>
      </c>
      <c r="AH18" s="43" t="s">
        <v>187</v>
      </c>
      <c r="AI18" s="43" t="s">
        <v>187</v>
      </c>
      <c r="AJ18" s="43" t="s">
        <v>188</v>
      </c>
      <c r="AK18" s="42">
        <v>0</v>
      </c>
      <c r="AL18" s="42">
        <v>0</v>
      </c>
      <c r="AM18" s="43" t="s">
        <v>187</v>
      </c>
      <c r="AN18" s="43" t="s">
        <v>187</v>
      </c>
      <c r="AO18" s="43" t="s">
        <v>188</v>
      </c>
      <c r="AP18" s="42">
        <v>0</v>
      </c>
      <c r="AQ18" s="42">
        <v>0</v>
      </c>
      <c r="AR18" s="43" t="s">
        <v>187</v>
      </c>
      <c r="AS18" s="43" t="s">
        <v>187</v>
      </c>
      <c r="AT18" s="43" t="s">
        <v>188</v>
      </c>
      <c r="AU18" s="42">
        <v>0</v>
      </c>
      <c r="AV18" s="42">
        <v>0</v>
      </c>
    </row>
    <row r="19" spans="1:48" ht="24.75" customHeight="1" x14ac:dyDescent="0.25">
      <c r="A19" s="362" t="s">
        <v>196</v>
      </c>
      <c r="B19" s="325"/>
      <c r="C19" s="42">
        <v>34252122</v>
      </c>
      <c r="D19" s="42">
        <v>0</v>
      </c>
      <c r="E19" s="42">
        <v>7764324.9699999997</v>
      </c>
      <c r="F19" s="42">
        <v>7764324.9699999997</v>
      </c>
      <c r="G19" s="42">
        <v>26487797.030000001</v>
      </c>
      <c r="H19" s="42">
        <v>360232.8</v>
      </c>
      <c r="I19" s="42">
        <v>0</v>
      </c>
      <c r="J19" s="42">
        <v>114226.93</v>
      </c>
      <c r="K19" s="42">
        <v>114226.93</v>
      </c>
      <c r="L19" s="42">
        <v>246005.87</v>
      </c>
      <c r="M19" s="42">
        <v>8579990</v>
      </c>
      <c r="N19" s="42">
        <v>0</v>
      </c>
      <c r="O19" s="42">
        <v>2795466</v>
      </c>
      <c r="P19" s="363">
        <v>2795466</v>
      </c>
      <c r="Q19" s="325"/>
      <c r="R19" s="42">
        <v>5784524</v>
      </c>
      <c r="S19" s="42">
        <v>2000000</v>
      </c>
      <c r="T19" s="42">
        <v>0</v>
      </c>
      <c r="U19" s="42">
        <v>403000</v>
      </c>
      <c r="V19" s="42">
        <v>403000</v>
      </c>
      <c r="W19" s="42">
        <v>1597000</v>
      </c>
      <c r="X19" s="43" t="s">
        <v>187</v>
      </c>
      <c r="Y19" s="43" t="s">
        <v>187</v>
      </c>
      <c r="Z19" s="43" t="s">
        <v>188</v>
      </c>
      <c r="AA19" s="42">
        <v>0</v>
      </c>
      <c r="AB19" s="42">
        <v>0</v>
      </c>
      <c r="AC19" s="43" t="s">
        <v>187</v>
      </c>
      <c r="AD19" s="43" t="s">
        <v>187</v>
      </c>
      <c r="AE19" s="43" t="s">
        <v>188</v>
      </c>
      <c r="AF19" s="42">
        <v>0</v>
      </c>
      <c r="AG19" s="42">
        <v>0</v>
      </c>
      <c r="AH19" s="43" t="s">
        <v>187</v>
      </c>
      <c r="AI19" s="43" t="s">
        <v>187</v>
      </c>
      <c r="AJ19" s="43" t="s">
        <v>188</v>
      </c>
      <c r="AK19" s="42">
        <v>0</v>
      </c>
      <c r="AL19" s="42">
        <v>0</v>
      </c>
      <c r="AM19" s="43" t="s">
        <v>187</v>
      </c>
      <c r="AN19" s="43" t="s">
        <v>187</v>
      </c>
      <c r="AO19" s="43" t="s">
        <v>188</v>
      </c>
      <c r="AP19" s="42">
        <v>0</v>
      </c>
      <c r="AQ19" s="42">
        <v>0</v>
      </c>
      <c r="AR19" s="43" t="s">
        <v>187</v>
      </c>
      <c r="AS19" s="43" t="s">
        <v>187</v>
      </c>
      <c r="AT19" s="43" t="s">
        <v>188</v>
      </c>
      <c r="AU19" s="42">
        <v>0</v>
      </c>
      <c r="AV19" s="42">
        <v>0</v>
      </c>
    </row>
    <row r="20" spans="1:48" ht="20.25" customHeight="1" x14ac:dyDescent="0.25">
      <c r="A20" s="362" t="s">
        <v>197</v>
      </c>
      <c r="B20" s="325"/>
      <c r="C20" s="42">
        <v>35356050.659999996</v>
      </c>
      <c r="D20" s="42">
        <v>0</v>
      </c>
      <c r="E20" s="42">
        <v>11304254.76</v>
      </c>
      <c r="F20" s="42">
        <v>11304254.76</v>
      </c>
      <c r="G20" s="42">
        <v>24051795.899999999</v>
      </c>
      <c r="H20" s="42">
        <v>10684142.6</v>
      </c>
      <c r="I20" s="42">
        <v>0</v>
      </c>
      <c r="J20" s="42">
        <v>1460789.06</v>
      </c>
      <c r="K20" s="42">
        <v>1460789.06</v>
      </c>
      <c r="L20" s="42">
        <v>9223353.5399999991</v>
      </c>
      <c r="M20" s="42">
        <v>13598850.560000001</v>
      </c>
      <c r="N20" s="42">
        <v>0</v>
      </c>
      <c r="O20" s="42">
        <v>5230416.75</v>
      </c>
      <c r="P20" s="363">
        <v>5230416.75</v>
      </c>
      <c r="Q20" s="325"/>
      <c r="R20" s="42">
        <v>8368433.8099999996</v>
      </c>
      <c r="S20" s="43" t="s">
        <v>187</v>
      </c>
      <c r="T20" s="43" t="s">
        <v>187</v>
      </c>
      <c r="U20" s="43" t="s">
        <v>188</v>
      </c>
      <c r="V20" s="42">
        <v>0</v>
      </c>
      <c r="W20" s="42">
        <v>0</v>
      </c>
      <c r="X20" s="43" t="s">
        <v>187</v>
      </c>
      <c r="Y20" s="43" t="s">
        <v>187</v>
      </c>
      <c r="Z20" s="43" t="s">
        <v>188</v>
      </c>
      <c r="AA20" s="42">
        <v>0</v>
      </c>
      <c r="AB20" s="42">
        <v>0</v>
      </c>
      <c r="AC20" s="43" t="s">
        <v>187</v>
      </c>
      <c r="AD20" s="43" t="s">
        <v>187</v>
      </c>
      <c r="AE20" s="43" t="s">
        <v>188</v>
      </c>
      <c r="AF20" s="42">
        <v>0</v>
      </c>
      <c r="AG20" s="42">
        <v>0</v>
      </c>
      <c r="AH20" s="43" t="s">
        <v>187</v>
      </c>
      <c r="AI20" s="43" t="s">
        <v>187</v>
      </c>
      <c r="AJ20" s="43" t="s">
        <v>188</v>
      </c>
      <c r="AK20" s="42">
        <v>0</v>
      </c>
      <c r="AL20" s="42">
        <v>0</v>
      </c>
      <c r="AM20" s="43" t="s">
        <v>187</v>
      </c>
      <c r="AN20" s="43" t="s">
        <v>187</v>
      </c>
      <c r="AO20" s="43" t="s">
        <v>188</v>
      </c>
      <c r="AP20" s="42">
        <v>0</v>
      </c>
      <c r="AQ20" s="42">
        <v>0</v>
      </c>
      <c r="AR20" s="43" t="s">
        <v>187</v>
      </c>
      <c r="AS20" s="43" t="s">
        <v>187</v>
      </c>
      <c r="AT20" s="43" t="s">
        <v>188</v>
      </c>
      <c r="AU20" s="42">
        <v>0</v>
      </c>
      <c r="AV20" s="42">
        <v>0</v>
      </c>
    </row>
    <row r="21" spans="1:48" ht="19.5" customHeight="1" x14ac:dyDescent="0.25">
      <c r="A21" s="362" t="s">
        <v>198</v>
      </c>
      <c r="B21" s="325"/>
      <c r="C21" s="42">
        <v>1126894.55</v>
      </c>
      <c r="D21" s="42">
        <v>0</v>
      </c>
      <c r="E21" s="42">
        <v>105322.41</v>
      </c>
      <c r="F21" s="42">
        <v>105322.41</v>
      </c>
      <c r="G21" s="42">
        <v>1021572.14</v>
      </c>
      <c r="H21" s="42">
        <v>28437.200000000001</v>
      </c>
      <c r="I21" s="42">
        <v>0</v>
      </c>
      <c r="J21" s="42">
        <v>26169.599999999999</v>
      </c>
      <c r="K21" s="42">
        <v>26169.599999999999</v>
      </c>
      <c r="L21" s="42">
        <v>2267.6</v>
      </c>
      <c r="M21" s="42">
        <v>998227.44</v>
      </c>
      <c r="N21" s="42">
        <v>0</v>
      </c>
      <c r="O21" s="42">
        <v>245456</v>
      </c>
      <c r="P21" s="363">
        <v>245456</v>
      </c>
      <c r="Q21" s="325"/>
      <c r="R21" s="42">
        <v>752771.44</v>
      </c>
      <c r="S21" s="43" t="s">
        <v>187</v>
      </c>
      <c r="T21" s="43" t="s">
        <v>187</v>
      </c>
      <c r="U21" s="43" t="s">
        <v>188</v>
      </c>
      <c r="V21" s="42">
        <v>0</v>
      </c>
      <c r="W21" s="42">
        <v>0</v>
      </c>
      <c r="X21" s="43" t="s">
        <v>187</v>
      </c>
      <c r="Y21" s="43" t="s">
        <v>187</v>
      </c>
      <c r="Z21" s="43" t="s">
        <v>188</v>
      </c>
      <c r="AA21" s="42">
        <v>0</v>
      </c>
      <c r="AB21" s="42">
        <v>0</v>
      </c>
      <c r="AC21" s="43" t="s">
        <v>187</v>
      </c>
      <c r="AD21" s="43" t="s">
        <v>187</v>
      </c>
      <c r="AE21" s="43" t="s">
        <v>188</v>
      </c>
      <c r="AF21" s="42">
        <v>0</v>
      </c>
      <c r="AG21" s="42">
        <v>0</v>
      </c>
      <c r="AH21" s="43" t="s">
        <v>187</v>
      </c>
      <c r="AI21" s="43" t="s">
        <v>187</v>
      </c>
      <c r="AJ21" s="43" t="s">
        <v>188</v>
      </c>
      <c r="AK21" s="42">
        <v>0</v>
      </c>
      <c r="AL21" s="42">
        <v>0</v>
      </c>
      <c r="AM21" s="43" t="s">
        <v>187</v>
      </c>
      <c r="AN21" s="43" t="s">
        <v>187</v>
      </c>
      <c r="AO21" s="43" t="s">
        <v>188</v>
      </c>
      <c r="AP21" s="42">
        <v>0</v>
      </c>
      <c r="AQ21" s="42">
        <v>0</v>
      </c>
      <c r="AR21" s="43" t="s">
        <v>187</v>
      </c>
      <c r="AS21" s="43" t="s">
        <v>187</v>
      </c>
      <c r="AT21" s="43" t="s">
        <v>188</v>
      </c>
      <c r="AU21" s="42">
        <v>0</v>
      </c>
      <c r="AV21" s="42">
        <v>0</v>
      </c>
    </row>
    <row r="22" spans="1:48" x14ac:dyDescent="0.25">
      <c r="A22" s="362" t="s">
        <v>199</v>
      </c>
      <c r="B22" s="325"/>
      <c r="C22" s="42">
        <v>4787150</v>
      </c>
      <c r="D22" s="42">
        <v>0</v>
      </c>
      <c r="E22" s="42">
        <v>1250993.6499999999</v>
      </c>
      <c r="F22" s="42">
        <v>1250993.6499999999</v>
      </c>
      <c r="G22" s="42">
        <v>3536156.35</v>
      </c>
      <c r="H22" s="42">
        <v>0</v>
      </c>
      <c r="I22" s="42">
        <v>0</v>
      </c>
      <c r="J22" s="42">
        <v>0</v>
      </c>
      <c r="K22" s="42">
        <v>0</v>
      </c>
      <c r="L22" s="42">
        <v>0</v>
      </c>
      <c r="M22" s="42">
        <v>0</v>
      </c>
      <c r="N22" s="42">
        <v>0</v>
      </c>
      <c r="O22" s="42">
        <v>0</v>
      </c>
      <c r="P22" s="363">
        <v>0</v>
      </c>
      <c r="Q22" s="325"/>
      <c r="R22" s="42">
        <v>0</v>
      </c>
      <c r="S22" s="43" t="s">
        <v>187</v>
      </c>
      <c r="T22" s="43" t="s">
        <v>187</v>
      </c>
      <c r="U22" s="43" t="s">
        <v>188</v>
      </c>
      <c r="V22" s="42">
        <v>0</v>
      </c>
      <c r="W22" s="42">
        <v>0</v>
      </c>
      <c r="X22" s="43" t="s">
        <v>187</v>
      </c>
      <c r="Y22" s="43" t="s">
        <v>187</v>
      </c>
      <c r="Z22" s="43" t="s">
        <v>188</v>
      </c>
      <c r="AA22" s="42">
        <v>0</v>
      </c>
      <c r="AB22" s="42">
        <v>0</v>
      </c>
      <c r="AC22" s="43" t="s">
        <v>187</v>
      </c>
      <c r="AD22" s="43" t="s">
        <v>187</v>
      </c>
      <c r="AE22" s="43" t="s">
        <v>188</v>
      </c>
      <c r="AF22" s="42">
        <v>0</v>
      </c>
      <c r="AG22" s="42">
        <v>0</v>
      </c>
      <c r="AH22" s="43" t="s">
        <v>187</v>
      </c>
      <c r="AI22" s="43" t="s">
        <v>187</v>
      </c>
      <c r="AJ22" s="43" t="s">
        <v>188</v>
      </c>
      <c r="AK22" s="42">
        <v>0</v>
      </c>
      <c r="AL22" s="42">
        <v>0</v>
      </c>
      <c r="AM22" s="43" t="s">
        <v>187</v>
      </c>
      <c r="AN22" s="43" t="s">
        <v>187</v>
      </c>
      <c r="AO22" s="43" t="s">
        <v>188</v>
      </c>
      <c r="AP22" s="42">
        <v>0</v>
      </c>
      <c r="AQ22" s="42">
        <v>0</v>
      </c>
      <c r="AR22" s="43" t="s">
        <v>187</v>
      </c>
      <c r="AS22" s="43" t="s">
        <v>187</v>
      </c>
      <c r="AT22" s="43" t="s">
        <v>188</v>
      </c>
      <c r="AU22" s="42">
        <v>0</v>
      </c>
      <c r="AV22" s="42">
        <v>0</v>
      </c>
    </row>
    <row r="23" spans="1:48" ht="22.5" customHeight="1" x14ac:dyDescent="0.25">
      <c r="A23" s="362" t="s">
        <v>200</v>
      </c>
      <c r="B23" s="325"/>
      <c r="C23" s="42">
        <v>2581571</v>
      </c>
      <c r="D23" s="42">
        <v>0</v>
      </c>
      <c r="E23" s="42">
        <v>675898.77</v>
      </c>
      <c r="F23" s="42">
        <v>675898.77</v>
      </c>
      <c r="G23" s="42">
        <v>1905672.23</v>
      </c>
      <c r="H23" s="42">
        <v>181171.6</v>
      </c>
      <c r="I23" s="42">
        <v>0</v>
      </c>
      <c r="J23" s="42">
        <v>17304.509999999998</v>
      </c>
      <c r="K23" s="42">
        <v>17304.509999999998</v>
      </c>
      <c r="L23" s="42">
        <v>163867.09</v>
      </c>
      <c r="M23" s="42">
        <v>25473420.449999999</v>
      </c>
      <c r="N23" s="42">
        <v>0</v>
      </c>
      <c r="O23" s="42">
        <v>7720824.2400000002</v>
      </c>
      <c r="P23" s="363">
        <v>7720824.2400000002</v>
      </c>
      <c r="Q23" s="325"/>
      <c r="R23" s="42">
        <v>17752596.210000001</v>
      </c>
      <c r="S23" s="43" t="s">
        <v>187</v>
      </c>
      <c r="T23" s="43" t="s">
        <v>187</v>
      </c>
      <c r="U23" s="43" t="s">
        <v>188</v>
      </c>
      <c r="V23" s="42">
        <v>0</v>
      </c>
      <c r="W23" s="42">
        <v>0</v>
      </c>
      <c r="X23" s="43" t="s">
        <v>187</v>
      </c>
      <c r="Y23" s="43" t="s">
        <v>187</v>
      </c>
      <c r="Z23" s="43" t="s">
        <v>188</v>
      </c>
      <c r="AA23" s="42">
        <v>0</v>
      </c>
      <c r="AB23" s="42">
        <v>0</v>
      </c>
      <c r="AC23" s="43" t="s">
        <v>187</v>
      </c>
      <c r="AD23" s="43" t="s">
        <v>187</v>
      </c>
      <c r="AE23" s="43" t="s">
        <v>188</v>
      </c>
      <c r="AF23" s="42">
        <v>0</v>
      </c>
      <c r="AG23" s="42">
        <v>0</v>
      </c>
      <c r="AH23" s="43" t="s">
        <v>187</v>
      </c>
      <c r="AI23" s="43" t="s">
        <v>187</v>
      </c>
      <c r="AJ23" s="43" t="s">
        <v>188</v>
      </c>
      <c r="AK23" s="42">
        <v>0</v>
      </c>
      <c r="AL23" s="42">
        <v>0</v>
      </c>
      <c r="AM23" s="43" t="s">
        <v>187</v>
      </c>
      <c r="AN23" s="43" t="s">
        <v>187</v>
      </c>
      <c r="AO23" s="43" t="s">
        <v>188</v>
      </c>
      <c r="AP23" s="42">
        <v>0</v>
      </c>
      <c r="AQ23" s="42">
        <v>0</v>
      </c>
      <c r="AR23" s="43" t="s">
        <v>187</v>
      </c>
      <c r="AS23" s="43" t="s">
        <v>187</v>
      </c>
      <c r="AT23" s="43" t="s">
        <v>188</v>
      </c>
      <c r="AU23" s="42">
        <v>0</v>
      </c>
      <c r="AV23" s="42">
        <v>0</v>
      </c>
    </row>
    <row r="24" spans="1:48" ht="22.5" customHeight="1" x14ac:dyDescent="0.25">
      <c r="A24" s="362" t="s">
        <v>201</v>
      </c>
      <c r="B24" s="325"/>
      <c r="C24" s="42">
        <v>2101236</v>
      </c>
      <c r="D24" s="42">
        <v>0</v>
      </c>
      <c r="E24" s="42">
        <v>569400.91</v>
      </c>
      <c r="F24" s="42">
        <v>569400.91</v>
      </c>
      <c r="G24" s="42">
        <v>1531835.09</v>
      </c>
      <c r="H24" s="42">
        <v>339536</v>
      </c>
      <c r="I24" s="42">
        <v>0</v>
      </c>
      <c r="J24" s="42">
        <v>26111.87</v>
      </c>
      <c r="K24" s="42">
        <v>26111.87</v>
      </c>
      <c r="L24" s="42">
        <v>313424.13</v>
      </c>
      <c r="M24" s="42">
        <v>464</v>
      </c>
      <c r="N24" s="42">
        <v>0</v>
      </c>
      <c r="O24" s="42">
        <v>0</v>
      </c>
      <c r="P24" s="363">
        <v>0</v>
      </c>
      <c r="Q24" s="325"/>
      <c r="R24" s="42">
        <v>464</v>
      </c>
      <c r="S24" s="42">
        <v>4000000</v>
      </c>
      <c r="T24" s="42">
        <v>0</v>
      </c>
      <c r="U24" s="42">
        <v>635689.09</v>
      </c>
      <c r="V24" s="42">
        <v>635689.09</v>
      </c>
      <c r="W24" s="42">
        <v>3364310.91</v>
      </c>
      <c r="X24" s="43" t="s">
        <v>187</v>
      </c>
      <c r="Y24" s="43" t="s">
        <v>187</v>
      </c>
      <c r="Z24" s="43" t="s">
        <v>188</v>
      </c>
      <c r="AA24" s="42">
        <v>0</v>
      </c>
      <c r="AB24" s="42">
        <v>0</v>
      </c>
      <c r="AC24" s="43" t="s">
        <v>187</v>
      </c>
      <c r="AD24" s="43" t="s">
        <v>187</v>
      </c>
      <c r="AE24" s="43" t="s">
        <v>188</v>
      </c>
      <c r="AF24" s="42">
        <v>0</v>
      </c>
      <c r="AG24" s="42">
        <v>0</v>
      </c>
      <c r="AH24" s="43" t="s">
        <v>187</v>
      </c>
      <c r="AI24" s="43" t="s">
        <v>187</v>
      </c>
      <c r="AJ24" s="43" t="s">
        <v>188</v>
      </c>
      <c r="AK24" s="42">
        <v>0</v>
      </c>
      <c r="AL24" s="42">
        <v>0</v>
      </c>
      <c r="AM24" s="43" t="s">
        <v>187</v>
      </c>
      <c r="AN24" s="43" t="s">
        <v>187</v>
      </c>
      <c r="AO24" s="43" t="s">
        <v>188</v>
      </c>
      <c r="AP24" s="42">
        <v>0</v>
      </c>
      <c r="AQ24" s="42">
        <v>0</v>
      </c>
      <c r="AR24" s="43" t="s">
        <v>187</v>
      </c>
      <c r="AS24" s="43" t="s">
        <v>187</v>
      </c>
      <c r="AT24" s="43" t="s">
        <v>188</v>
      </c>
      <c r="AU24" s="42">
        <v>0</v>
      </c>
      <c r="AV24" s="42">
        <v>0</v>
      </c>
    </row>
    <row r="25" spans="1:48" ht="22.5" customHeight="1" x14ac:dyDescent="0.25">
      <c r="A25" s="362" t="s">
        <v>202</v>
      </c>
      <c r="B25" s="325"/>
      <c r="C25" s="42">
        <v>3168088</v>
      </c>
      <c r="D25" s="42">
        <v>0</v>
      </c>
      <c r="E25" s="42">
        <v>817709.66</v>
      </c>
      <c r="F25" s="42">
        <v>817709.66</v>
      </c>
      <c r="G25" s="42">
        <v>2350378.34</v>
      </c>
      <c r="H25" s="42">
        <v>80468</v>
      </c>
      <c r="I25" s="42">
        <v>0</v>
      </c>
      <c r="J25" s="42">
        <v>7257.4</v>
      </c>
      <c r="K25" s="42">
        <v>7257.4</v>
      </c>
      <c r="L25" s="42">
        <v>73210.600000000006</v>
      </c>
      <c r="M25" s="42">
        <v>8816</v>
      </c>
      <c r="N25" s="42">
        <v>0</v>
      </c>
      <c r="O25" s="42">
        <v>4408</v>
      </c>
      <c r="P25" s="363">
        <v>4408</v>
      </c>
      <c r="Q25" s="325"/>
      <c r="R25" s="42">
        <v>4408</v>
      </c>
      <c r="S25" s="43" t="s">
        <v>187</v>
      </c>
      <c r="T25" s="43" t="s">
        <v>187</v>
      </c>
      <c r="U25" s="43" t="s">
        <v>188</v>
      </c>
      <c r="V25" s="42">
        <v>0</v>
      </c>
      <c r="W25" s="42">
        <v>0</v>
      </c>
      <c r="X25" s="43" t="s">
        <v>187</v>
      </c>
      <c r="Y25" s="43" t="s">
        <v>187</v>
      </c>
      <c r="Z25" s="43" t="s">
        <v>188</v>
      </c>
      <c r="AA25" s="42">
        <v>0</v>
      </c>
      <c r="AB25" s="42">
        <v>0</v>
      </c>
      <c r="AC25" s="43" t="s">
        <v>187</v>
      </c>
      <c r="AD25" s="43" t="s">
        <v>187</v>
      </c>
      <c r="AE25" s="43" t="s">
        <v>188</v>
      </c>
      <c r="AF25" s="42">
        <v>0</v>
      </c>
      <c r="AG25" s="42">
        <v>0</v>
      </c>
      <c r="AH25" s="43" t="s">
        <v>187</v>
      </c>
      <c r="AI25" s="43" t="s">
        <v>187</v>
      </c>
      <c r="AJ25" s="43" t="s">
        <v>188</v>
      </c>
      <c r="AK25" s="42">
        <v>0</v>
      </c>
      <c r="AL25" s="42">
        <v>0</v>
      </c>
      <c r="AM25" s="43" t="s">
        <v>187</v>
      </c>
      <c r="AN25" s="43" t="s">
        <v>187</v>
      </c>
      <c r="AO25" s="43" t="s">
        <v>188</v>
      </c>
      <c r="AP25" s="42">
        <v>0</v>
      </c>
      <c r="AQ25" s="42">
        <v>0</v>
      </c>
      <c r="AR25" s="43" t="s">
        <v>187</v>
      </c>
      <c r="AS25" s="43" t="s">
        <v>187</v>
      </c>
      <c r="AT25" s="43" t="s">
        <v>188</v>
      </c>
      <c r="AU25" s="42">
        <v>0</v>
      </c>
      <c r="AV25" s="42">
        <v>0</v>
      </c>
    </row>
    <row r="26" spans="1:48" ht="29.25" customHeight="1" x14ac:dyDescent="0.25">
      <c r="A26" s="362" t="s">
        <v>203</v>
      </c>
      <c r="B26" s="325"/>
      <c r="C26" s="42">
        <v>10010545</v>
      </c>
      <c r="D26" s="42">
        <v>0</v>
      </c>
      <c r="E26" s="42">
        <v>2123003.42</v>
      </c>
      <c r="F26" s="42">
        <v>2123003.42</v>
      </c>
      <c r="G26" s="42">
        <v>7887541.5800000001</v>
      </c>
      <c r="H26" s="42">
        <v>6106120.6799999997</v>
      </c>
      <c r="I26" s="42">
        <v>0</v>
      </c>
      <c r="J26" s="42">
        <v>3023564.07</v>
      </c>
      <c r="K26" s="42">
        <v>3023564.07</v>
      </c>
      <c r="L26" s="42">
        <v>3082556.61</v>
      </c>
      <c r="M26" s="42">
        <v>75632</v>
      </c>
      <c r="N26" s="42">
        <v>0</v>
      </c>
      <c r="O26" s="42">
        <v>72036</v>
      </c>
      <c r="P26" s="363">
        <v>72036</v>
      </c>
      <c r="Q26" s="325"/>
      <c r="R26" s="42">
        <v>3596</v>
      </c>
      <c r="S26" s="43" t="s">
        <v>187</v>
      </c>
      <c r="T26" s="43" t="s">
        <v>187</v>
      </c>
      <c r="U26" s="43" t="s">
        <v>188</v>
      </c>
      <c r="V26" s="42">
        <v>0</v>
      </c>
      <c r="W26" s="42">
        <v>0</v>
      </c>
      <c r="X26" s="43" t="s">
        <v>187</v>
      </c>
      <c r="Y26" s="43" t="s">
        <v>187</v>
      </c>
      <c r="Z26" s="43" t="s">
        <v>188</v>
      </c>
      <c r="AA26" s="42">
        <v>0</v>
      </c>
      <c r="AB26" s="42">
        <v>0</v>
      </c>
      <c r="AC26" s="43" t="s">
        <v>187</v>
      </c>
      <c r="AD26" s="43" t="s">
        <v>187</v>
      </c>
      <c r="AE26" s="43" t="s">
        <v>188</v>
      </c>
      <c r="AF26" s="42">
        <v>0</v>
      </c>
      <c r="AG26" s="42">
        <v>0</v>
      </c>
      <c r="AH26" s="43" t="s">
        <v>187</v>
      </c>
      <c r="AI26" s="43" t="s">
        <v>187</v>
      </c>
      <c r="AJ26" s="43" t="s">
        <v>188</v>
      </c>
      <c r="AK26" s="42">
        <v>0</v>
      </c>
      <c r="AL26" s="42">
        <v>0</v>
      </c>
      <c r="AM26" s="43" t="s">
        <v>187</v>
      </c>
      <c r="AN26" s="43" t="s">
        <v>187</v>
      </c>
      <c r="AO26" s="43" t="s">
        <v>188</v>
      </c>
      <c r="AP26" s="42">
        <v>0</v>
      </c>
      <c r="AQ26" s="42">
        <v>0</v>
      </c>
      <c r="AR26" s="43" t="s">
        <v>187</v>
      </c>
      <c r="AS26" s="43" t="s">
        <v>187</v>
      </c>
      <c r="AT26" s="43" t="s">
        <v>188</v>
      </c>
      <c r="AU26" s="42">
        <v>0</v>
      </c>
      <c r="AV26" s="42">
        <v>0</v>
      </c>
    </row>
    <row r="27" spans="1:48" ht="22.5" customHeight="1" x14ac:dyDescent="0.25">
      <c r="A27" s="362" t="s">
        <v>204</v>
      </c>
      <c r="B27" s="325"/>
      <c r="C27" s="42">
        <v>1767262</v>
      </c>
      <c r="D27" s="42">
        <v>0</v>
      </c>
      <c r="E27" s="42">
        <v>303382.18</v>
      </c>
      <c r="F27" s="42">
        <v>303382.18</v>
      </c>
      <c r="G27" s="42">
        <v>1463879.82</v>
      </c>
      <c r="H27" s="42">
        <v>24646.560000000001</v>
      </c>
      <c r="I27" s="42">
        <v>0</v>
      </c>
      <c r="J27" s="42">
        <v>0</v>
      </c>
      <c r="K27" s="42">
        <v>0</v>
      </c>
      <c r="L27" s="42">
        <v>24646.560000000001</v>
      </c>
      <c r="M27" s="42">
        <v>0</v>
      </c>
      <c r="N27" s="42">
        <v>0</v>
      </c>
      <c r="O27" s="42">
        <v>0</v>
      </c>
      <c r="P27" s="363">
        <v>0</v>
      </c>
      <c r="Q27" s="325"/>
      <c r="R27" s="42">
        <v>0</v>
      </c>
      <c r="S27" s="43" t="s">
        <v>187</v>
      </c>
      <c r="T27" s="43" t="s">
        <v>187</v>
      </c>
      <c r="U27" s="43" t="s">
        <v>188</v>
      </c>
      <c r="V27" s="42">
        <v>0</v>
      </c>
      <c r="W27" s="42">
        <v>0</v>
      </c>
      <c r="X27" s="43" t="s">
        <v>187</v>
      </c>
      <c r="Y27" s="43" t="s">
        <v>187</v>
      </c>
      <c r="Z27" s="43" t="s">
        <v>188</v>
      </c>
      <c r="AA27" s="42">
        <v>0</v>
      </c>
      <c r="AB27" s="42">
        <v>0</v>
      </c>
      <c r="AC27" s="43" t="s">
        <v>187</v>
      </c>
      <c r="AD27" s="43" t="s">
        <v>187</v>
      </c>
      <c r="AE27" s="43" t="s">
        <v>188</v>
      </c>
      <c r="AF27" s="42">
        <v>0</v>
      </c>
      <c r="AG27" s="42">
        <v>0</v>
      </c>
      <c r="AH27" s="43" t="s">
        <v>187</v>
      </c>
      <c r="AI27" s="43" t="s">
        <v>187</v>
      </c>
      <c r="AJ27" s="43" t="s">
        <v>188</v>
      </c>
      <c r="AK27" s="42">
        <v>0</v>
      </c>
      <c r="AL27" s="42">
        <v>0</v>
      </c>
      <c r="AM27" s="43" t="s">
        <v>187</v>
      </c>
      <c r="AN27" s="43" t="s">
        <v>187</v>
      </c>
      <c r="AO27" s="43" t="s">
        <v>188</v>
      </c>
      <c r="AP27" s="42">
        <v>0</v>
      </c>
      <c r="AQ27" s="42">
        <v>0</v>
      </c>
      <c r="AR27" s="43" t="s">
        <v>187</v>
      </c>
      <c r="AS27" s="43" t="s">
        <v>187</v>
      </c>
      <c r="AT27" s="43" t="s">
        <v>188</v>
      </c>
      <c r="AU27" s="42">
        <v>0</v>
      </c>
      <c r="AV27" s="42">
        <v>0</v>
      </c>
    </row>
    <row r="28" spans="1:48" ht="22.5" customHeight="1" x14ac:dyDescent="0.25">
      <c r="A28" s="362" t="s">
        <v>205</v>
      </c>
      <c r="B28" s="325"/>
      <c r="C28" s="42">
        <v>25562143</v>
      </c>
      <c r="D28" s="42">
        <v>0</v>
      </c>
      <c r="E28" s="42">
        <v>7342656.2400000002</v>
      </c>
      <c r="F28" s="42">
        <v>7342656.2400000002</v>
      </c>
      <c r="G28" s="42">
        <v>18219486.760000002</v>
      </c>
      <c r="H28" s="42">
        <v>4200052.2</v>
      </c>
      <c r="I28" s="42">
        <v>0</v>
      </c>
      <c r="J28" s="42">
        <v>1860722.28</v>
      </c>
      <c r="K28" s="42">
        <v>1860722.28</v>
      </c>
      <c r="L28" s="42">
        <v>2339329.92</v>
      </c>
      <c r="M28" s="42">
        <v>6973388.5599999996</v>
      </c>
      <c r="N28" s="42">
        <v>0</v>
      </c>
      <c r="O28" s="42">
        <v>6822076</v>
      </c>
      <c r="P28" s="363">
        <v>6822076</v>
      </c>
      <c r="Q28" s="325"/>
      <c r="R28" s="42">
        <v>151312.56</v>
      </c>
      <c r="S28" s="43" t="s">
        <v>187</v>
      </c>
      <c r="T28" s="43" t="s">
        <v>187</v>
      </c>
      <c r="U28" s="43" t="s">
        <v>188</v>
      </c>
      <c r="V28" s="42">
        <v>0</v>
      </c>
      <c r="W28" s="42">
        <v>0</v>
      </c>
      <c r="X28" s="43" t="s">
        <v>187</v>
      </c>
      <c r="Y28" s="43" t="s">
        <v>187</v>
      </c>
      <c r="Z28" s="43" t="s">
        <v>188</v>
      </c>
      <c r="AA28" s="42">
        <v>0</v>
      </c>
      <c r="AB28" s="42">
        <v>0</v>
      </c>
      <c r="AC28" s="43" t="s">
        <v>187</v>
      </c>
      <c r="AD28" s="43" t="s">
        <v>187</v>
      </c>
      <c r="AE28" s="43" t="s">
        <v>188</v>
      </c>
      <c r="AF28" s="42">
        <v>0</v>
      </c>
      <c r="AG28" s="42">
        <v>0</v>
      </c>
      <c r="AH28" s="43" t="s">
        <v>187</v>
      </c>
      <c r="AI28" s="43" t="s">
        <v>187</v>
      </c>
      <c r="AJ28" s="43" t="s">
        <v>188</v>
      </c>
      <c r="AK28" s="42">
        <v>0</v>
      </c>
      <c r="AL28" s="42">
        <v>0</v>
      </c>
      <c r="AM28" s="43" t="s">
        <v>187</v>
      </c>
      <c r="AN28" s="43" t="s">
        <v>187</v>
      </c>
      <c r="AO28" s="43" t="s">
        <v>188</v>
      </c>
      <c r="AP28" s="42">
        <v>0</v>
      </c>
      <c r="AQ28" s="42">
        <v>0</v>
      </c>
      <c r="AR28" s="43" t="s">
        <v>187</v>
      </c>
      <c r="AS28" s="43" t="s">
        <v>187</v>
      </c>
      <c r="AT28" s="43" t="s">
        <v>188</v>
      </c>
      <c r="AU28" s="42">
        <v>0</v>
      </c>
      <c r="AV28" s="42">
        <v>0</v>
      </c>
    </row>
    <row r="29" spans="1:48" s="47" customFormat="1" ht="8.25" customHeight="1" x14ac:dyDescent="0.15">
      <c r="A29" s="364" t="s">
        <v>85</v>
      </c>
      <c r="B29" s="365"/>
      <c r="C29" s="48">
        <v>256794496.97</v>
      </c>
      <c r="D29" s="48">
        <v>0</v>
      </c>
      <c r="E29" s="48">
        <v>65088508.420000002</v>
      </c>
      <c r="F29" s="48">
        <v>65088508.420000002</v>
      </c>
      <c r="G29" s="48">
        <v>191705988.55000001</v>
      </c>
      <c r="H29" s="48">
        <v>40240227.939999998</v>
      </c>
      <c r="I29" s="48">
        <v>0</v>
      </c>
      <c r="J29" s="48">
        <v>12525321.970000001</v>
      </c>
      <c r="K29" s="48">
        <v>12525321.970000001</v>
      </c>
      <c r="L29" s="48">
        <v>27714905.969999999</v>
      </c>
      <c r="M29" s="48">
        <v>102280201.09</v>
      </c>
      <c r="N29" s="48">
        <v>0</v>
      </c>
      <c r="O29" s="48">
        <v>30785080.350000001</v>
      </c>
      <c r="P29" s="366">
        <v>30785080.350000001</v>
      </c>
      <c r="Q29" s="367"/>
      <c r="R29" s="48">
        <v>71495120.739999995</v>
      </c>
      <c r="S29" s="48">
        <v>6000000</v>
      </c>
      <c r="T29" s="48">
        <v>0</v>
      </c>
      <c r="U29" s="48">
        <v>1038689.09</v>
      </c>
      <c r="V29" s="48">
        <v>1038689.09</v>
      </c>
      <c r="W29" s="48">
        <v>4961310.91</v>
      </c>
      <c r="X29" s="48">
        <v>0</v>
      </c>
      <c r="Y29" s="48">
        <v>0</v>
      </c>
      <c r="Z29" s="48">
        <v>0</v>
      </c>
      <c r="AA29" s="48">
        <v>0</v>
      </c>
      <c r="AB29" s="48">
        <v>0</v>
      </c>
      <c r="AC29" s="48">
        <v>0</v>
      </c>
      <c r="AD29" s="48">
        <v>0</v>
      </c>
      <c r="AE29" s="48">
        <v>0</v>
      </c>
      <c r="AF29" s="48">
        <v>0</v>
      </c>
      <c r="AG29" s="48">
        <v>0</v>
      </c>
      <c r="AH29" s="48">
        <v>5829.38</v>
      </c>
      <c r="AI29" s="48">
        <v>0</v>
      </c>
      <c r="AJ29" s="48">
        <v>0</v>
      </c>
      <c r="AK29" s="48">
        <v>0</v>
      </c>
      <c r="AL29" s="48">
        <v>5829.38</v>
      </c>
      <c r="AM29" s="48">
        <v>0</v>
      </c>
      <c r="AN29" s="48">
        <v>0</v>
      </c>
      <c r="AO29" s="48">
        <v>0</v>
      </c>
      <c r="AP29" s="48">
        <v>0</v>
      </c>
      <c r="AQ29" s="48">
        <v>0</v>
      </c>
      <c r="AR29" s="48">
        <v>0</v>
      </c>
      <c r="AS29" s="48">
        <v>0</v>
      </c>
      <c r="AT29" s="48">
        <v>0</v>
      </c>
      <c r="AU29" s="48">
        <v>0</v>
      </c>
      <c r="AV29" s="48">
        <v>0</v>
      </c>
    </row>
    <row r="30" spans="1:48" ht="0" hidden="1" customHeight="1" x14ac:dyDescent="0.25"/>
  </sheetData>
  <mergeCells count="79">
    <mergeCell ref="B2:P2"/>
    <mergeCell ref="B4:P4"/>
    <mergeCell ref="B6:P6"/>
    <mergeCell ref="A8:B10"/>
    <mergeCell ref="C8:G8"/>
    <mergeCell ref="H8:L8"/>
    <mergeCell ref="M8:R8"/>
    <mergeCell ref="S8:W8"/>
    <mergeCell ref="X8:AB8"/>
    <mergeCell ref="AC8:AG8"/>
    <mergeCell ref="AH8:AL8"/>
    <mergeCell ref="AM8:AQ8"/>
    <mergeCell ref="AR8:AV8"/>
    <mergeCell ref="C9:C10"/>
    <mergeCell ref="D9:F9"/>
    <mergeCell ref="G9:G10"/>
    <mergeCell ref="H9:H10"/>
    <mergeCell ref="I9:K9"/>
    <mergeCell ref="L9:L10"/>
    <mergeCell ref="M9:M10"/>
    <mergeCell ref="N9:Q9"/>
    <mergeCell ref="R9:R10"/>
    <mergeCell ref="S9:S10"/>
    <mergeCell ref="T9:V9"/>
    <mergeCell ref="W9:W10"/>
    <mergeCell ref="X9:X10"/>
    <mergeCell ref="Y9:AA9"/>
    <mergeCell ref="AB9:AB10"/>
    <mergeCell ref="AS9:AU9"/>
    <mergeCell ref="AV9:AV10"/>
    <mergeCell ref="P10:Q10"/>
    <mergeCell ref="A11:B11"/>
    <mergeCell ref="P11:Q11"/>
    <mergeCell ref="AL9:AL10"/>
    <mergeCell ref="AM9:AM10"/>
    <mergeCell ref="AN9:AP9"/>
    <mergeCell ref="AQ9:AQ10"/>
    <mergeCell ref="AR9:AR10"/>
    <mergeCell ref="AC9:AC10"/>
    <mergeCell ref="AD9:AF9"/>
    <mergeCell ref="AG9:AG10"/>
    <mergeCell ref="AH9:AH10"/>
    <mergeCell ref="AI9:AK9"/>
    <mergeCell ref="A12:B12"/>
    <mergeCell ref="P12:Q12"/>
    <mergeCell ref="A13:B13"/>
    <mergeCell ref="P13:Q13"/>
    <mergeCell ref="A14:B14"/>
    <mergeCell ref="P14:Q14"/>
    <mergeCell ref="A15:B15"/>
    <mergeCell ref="P15:Q15"/>
    <mergeCell ref="A16:B16"/>
    <mergeCell ref="P16:Q16"/>
    <mergeCell ref="A17:B17"/>
    <mergeCell ref="P17:Q17"/>
    <mergeCell ref="A18:B18"/>
    <mergeCell ref="P18:Q18"/>
    <mergeCell ref="A19:B19"/>
    <mergeCell ref="P19:Q19"/>
    <mergeCell ref="A20:B20"/>
    <mergeCell ref="P20:Q20"/>
    <mergeCell ref="A21:B21"/>
    <mergeCell ref="P21:Q21"/>
    <mergeCell ref="A22:B22"/>
    <mergeCell ref="P22:Q22"/>
    <mergeCell ref="A23:B23"/>
    <mergeCell ref="P23:Q23"/>
    <mergeCell ref="A24:B24"/>
    <mergeCell ref="P24:Q24"/>
    <mergeCell ref="A25:B25"/>
    <mergeCell ref="P25:Q25"/>
    <mergeCell ref="A26:B26"/>
    <mergeCell ref="P26:Q26"/>
    <mergeCell ref="A27:B27"/>
    <mergeCell ref="P27:Q27"/>
    <mergeCell ref="A28:B28"/>
    <mergeCell ref="P28:Q28"/>
    <mergeCell ref="A29:B29"/>
    <mergeCell ref="P29:Q29"/>
  </mergeCells>
  <printOptions horizontalCentered="1"/>
  <pageMargins left="0.78740157480314965" right="0.19685039370078741" top="0.19685039370078741" bottom="0.43307086614173229" header="0.19685039370078741" footer="0.19685039370078741"/>
  <pageSetup paperSize="5" orientation="landscape" horizontalDpi="300" verticalDpi="300" r:id="rId1"/>
  <headerFooter alignWithMargins="0">
    <oddFooter>&amp;C&amp;P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22"/>
  <sheetViews>
    <sheetView showGridLines="0" zoomScale="60" zoomScaleNormal="100" workbookViewId="0">
      <pane ySplit="10" topLeftCell="A11" activePane="bottomLeft" state="frozenSplit"/>
      <selection activeCell="T13" sqref="T13 T13"/>
      <selection pane="bottomLeft"/>
    </sheetView>
  </sheetViews>
  <sheetFormatPr baseColWidth="10" defaultColWidth="11.28515625" defaultRowHeight="15" x14ac:dyDescent="0.25"/>
  <cols>
    <col min="1" max="1" width="2.28515625" style="23" customWidth="1"/>
    <col min="2" max="2" width="15.7109375" style="23" customWidth="1"/>
    <col min="3" max="3" width="8.5703125" style="23" customWidth="1"/>
    <col min="4" max="6" width="9.5703125" style="23" customWidth="1"/>
    <col min="7" max="7" width="10.140625" style="23" customWidth="1"/>
    <col min="8" max="8" width="8.5703125" style="23" customWidth="1"/>
    <col min="9" max="10" width="9.5703125" style="23" customWidth="1"/>
    <col min="11" max="11" width="9.7109375" style="23" customWidth="1"/>
    <col min="12" max="12" width="10.140625" style="23" customWidth="1"/>
    <col min="13" max="13" width="11" style="23" customWidth="1"/>
    <col min="14" max="15" width="9.5703125" style="23" customWidth="1"/>
    <col min="16" max="17" width="4.5703125" style="23" customWidth="1"/>
    <col min="18" max="18" width="10.140625" style="23" customWidth="1"/>
    <col min="19" max="19" width="11.5703125" style="23" customWidth="1"/>
    <col min="20" max="20" width="9.5703125" style="23" customWidth="1"/>
    <col min="21" max="21" width="11.42578125" style="23" customWidth="1"/>
    <col min="22" max="22" width="10.7109375" style="23" customWidth="1"/>
    <col min="23" max="23" width="12.42578125" style="23" customWidth="1"/>
    <col min="24" max="24" width="8.5703125" style="23" customWidth="1"/>
    <col min="25" max="26" width="9.5703125" style="23" customWidth="1"/>
    <col min="27" max="27" width="8.85546875" style="23" customWidth="1"/>
    <col min="28" max="28" width="10.140625" style="23" customWidth="1"/>
    <col min="29" max="29" width="8.5703125" style="23" customWidth="1"/>
    <col min="30" max="31" width="9.5703125" style="23" customWidth="1"/>
    <col min="32" max="32" width="7.85546875" style="23" customWidth="1"/>
    <col min="33" max="33" width="10.140625" style="23" customWidth="1"/>
    <col min="34" max="34" width="11.28515625" style="23" customWidth="1"/>
    <col min="35" max="36" width="9.5703125" style="23" customWidth="1"/>
    <col min="37" max="37" width="9.28515625" style="23" customWidth="1"/>
    <col min="38" max="38" width="11.42578125" style="23" customWidth="1"/>
    <col min="39" max="39" width="8.5703125" style="23" customWidth="1"/>
    <col min="40" max="41" width="9.5703125" style="23" customWidth="1"/>
    <col min="42" max="42" width="13.5703125" style="23" customWidth="1"/>
    <col min="43" max="43" width="10.140625" style="23" customWidth="1"/>
    <col min="44" max="44" width="8.5703125" style="23" customWidth="1"/>
    <col min="45" max="46" width="9.5703125" style="23" customWidth="1"/>
    <col min="47" max="47" width="8.85546875" style="23" customWidth="1"/>
    <col min="48" max="48" width="10.140625" style="23" customWidth="1"/>
    <col min="49" max="49" width="0" style="23" hidden="1" customWidth="1"/>
    <col min="50" max="50" width="92.5703125" style="23" customWidth="1"/>
  </cols>
  <sheetData>
    <row r="1" spans="1:48" x14ac:dyDescent="0.25">
      <c r="N1" s="44"/>
      <c r="Q1" s="44" t="s">
        <v>206</v>
      </c>
      <c r="R1" s="44"/>
    </row>
    <row r="2" spans="1:48" ht="12.95" customHeight="1" x14ac:dyDescent="0.25">
      <c r="B2" s="354" t="s">
        <v>170</v>
      </c>
      <c r="C2" s="355"/>
      <c r="D2" s="355"/>
      <c r="E2" s="355"/>
      <c r="F2" s="355"/>
      <c r="G2" s="355"/>
      <c r="H2" s="355"/>
      <c r="I2" s="355"/>
      <c r="J2" s="355"/>
      <c r="K2" s="355"/>
      <c r="L2" s="355"/>
      <c r="M2" s="355"/>
      <c r="N2" s="355"/>
      <c r="O2" s="355"/>
      <c r="P2" s="355"/>
    </row>
    <row r="3" spans="1:48" ht="0.95" customHeight="1" x14ac:dyDescent="0.25">
      <c r="B3" s="45"/>
      <c r="C3" s="45"/>
      <c r="D3" s="45"/>
      <c r="E3" s="45"/>
      <c r="F3" s="45"/>
      <c r="G3" s="45"/>
      <c r="H3" s="45"/>
      <c r="I3" s="45"/>
      <c r="J3" s="45"/>
      <c r="K3" s="45"/>
      <c r="L3" s="45"/>
      <c r="M3" s="45"/>
      <c r="N3" s="45"/>
      <c r="O3" s="45"/>
      <c r="P3" s="45"/>
    </row>
    <row r="4" spans="1:48" ht="12.95" customHeight="1" x14ac:dyDescent="0.25">
      <c r="B4" s="354" t="s">
        <v>106</v>
      </c>
      <c r="C4" s="355"/>
      <c r="D4" s="355"/>
      <c r="E4" s="355"/>
      <c r="F4" s="355"/>
      <c r="G4" s="355"/>
      <c r="H4" s="355"/>
      <c r="I4" s="355"/>
      <c r="J4" s="355"/>
      <c r="K4" s="355"/>
      <c r="L4" s="355"/>
      <c r="M4" s="355"/>
      <c r="N4" s="355"/>
      <c r="O4" s="355"/>
      <c r="P4" s="355"/>
    </row>
    <row r="5" spans="1:48" ht="0.95" customHeight="1" x14ac:dyDescent="0.25">
      <c r="B5" s="45"/>
      <c r="C5" s="45"/>
      <c r="D5" s="45"/>
      <c r="E5" s="45"/>
      <c r="F5" s="45"/>
      <c r="G5" s="45"/>
      <c r="H5" s="45"/>
      <c r="I5" s="45"/>
      <c r="J5" s="45"/>
      <c r="K5" s="45"/>
      <c r="L5" s="45"/>
      <c r="M5" s="45"/>
      <c r="N5" s="45"/>
      <c r="O5" s="45"/>
      <c r="P5" s="45"/>
    </row>
    <row r="6" spans="1:48" ht="12.2" customHeight="1" x14ac:dyDescent="0.25">
      <c r="B6" s="354" t="s">
        <v>207</v>
      </c>
      <c r="C6" s="355"/>
      <c r="D6" s="355"/>
      <c r="E6" s="355"/>
      <c r="F6" s="355"/>
      <c r="G6" s="355"/>
      <c r="H6" s="355"/>
      <c r="I6" s="355"/>
      <c r="J6" s="355"/>
      <c r="K6" s="355"/>
      <c r="L6" s="355"/>
      <c r="M6" s="355"/>
      <c r="N6" s="355"/>
      <c r="O6" s="355"/>
      <c r="P6" s="355"/>
    </row>
    <row r="7" spans="1:48" ht="13.5" customHeight="1" x14ac:dyDescent="0.25"/>
    <row r="8" spans="1:48" x14ac:dyDescent="0.25">
      <c r="A8" s="368" t="s">
        <v>172</v>
      </c>
      <c r="B8" s="332"/>
      <c r="C8" s="368" t="s">
        <v>208</v>
      </c>
      <c r="D8" s="328"/>
      <c r="E8" s="328"/>
      <c r="F8" s="328"/>
      <c r="G8" s="329"/>
      <c r="H8" s="368" t="s">
        <v>209</v>
      </c>
      <c r="I8" s="328"/>
      <c r="J8" s="328"/>
      <c r="K8" s="328"/>
      <c r="L8" s="329"/>
      <c r="M8" s="368" t="s">
        <v>210</v>
      </c>
      <c r="N8" s="328"/>
      <c r="O8" s="328"/>
      <c r="P8" s="328"/>
      <c r="Q8" s="328"/>
      <c r="R8" s="329"/>
      <c r="S8" s="368" t="s">
        <v>211</v>
      </c>
      <c r="T8" s="328"/>
      <c r="U8" s="328"/>
      <c r="V8" s="328"/>
      <c r="W8" s="329"/>
      <c r="X8" s="368" t="s">
        <v>212</v>
      </c>
      <c r="Y8" s="328"/>
      <c r="Z8" s="328"/>
      <c r="AA8" s="328"/>
      <c r="AB8" s="329"/>
      <c r="AC8" s="368" t="s">
        <v>213</v>
      </c>
      <c r="AD8" s="328"/>
      <c r="AE8" s="328"/>
      <c r="AF8" s="328"/>
      <c r="AG8" s="329"/>
      <c r="AH8" s="368" t="s">
        <v>214</v>
      </c>
      <c r="AI8" s="328"/>
      <c r="AJ8" s="328"/>
      <c r="AK8" s="328"/>
      <c r="AL8" s="329"/>
      <c r="AM8" s="368" t="s">
        <v>215</v>
      </c>
      <c r="AN8" s="328"/>
      <c r="AO8" s="328"/>
      <c r="AP8" s="328"/>
      <c r="AQ8" s="329"/>
      <c r="AR8" s="368" t="s">
        <v>216</v>
      </c>
      <c r="AS8" s="328"/>
      <c r="AT8" s="328"/>
      <c r="AU8" s="328"/>
      <c r="AV8" s="329"/>
    </row>
    <row r="9" spans="1:48" x14ac:dyDescent="0.25">
      <c r="A9" s="370"/>
      <c r="B9" s="352"/>
      <c r="C9" s="368" t="s">
        <v>182</v>
      </c>
      <c r="D9" s="368" t="s">
        <v>3</v>
      </c>
      <c r="E9" s="328"/>
      <c r="F9" s="329"/>
      <c r="G9" s="368" t="s">
        <v>183</v>
      </c>
      <c r="H9" s="368" t="s">
        <v>182</v>
      </c>
      <c r="I9" s="368" t="s">
        <v>3</v>
      </c>
      <c r="J9" s="328"/>
      <c r="K9" s="329"/>
      <c r="L9" s="368" t="s">
        <v>183</v>
      </c>
      <c r="M9" s="368" t="s">
        <v>182</v>
      </c>
      <c r="N9" s="368" t="s">
        <v>3</v>
      </c>
      <c r="O9" s="328"/>
      <c r="P9" s="328"/>
      <c r="Q9" s="329"/>
      <c r="R9" s="368" t="s">
        <v>183</v>
      </c>
      <c r="S9" s="368" t="s">
        <v>182</v>
      </c>
      <c r="T9" s="368" t="s">
        <v>3</v>
      </c>
      <c r="U9" s="328"/>
      <c r="V9" s="329"/>
      <c r="W9" s="368" t="s">
        <v>183</v>
      </c>
      <c r="X9" s="368" t="s">
        <v>182</v>
      </c>
      <c r="Y9" s="368" t="s">
        <v>3</v>
      </c>
      <c r="Z9" s="328"/>
      <c r="AA9" s="329"/>
      <c r="AB9" s="368" t="s">
        <v>183</v>
      </c>
      <c r="AC9" s="368" t="s">
        <v>182</v>
      </c>
      <c r="AD9" s="368" t="s">
        <v>3</v>
      </c>
      <c r="AE9" s="328"/>
      <c r="AF9" s="329"/>
      <c r="AG9" s="368" t="s">
        <v>183</v>
      </c>
      <c r="AH9" s="368" t="s">
        <v>182</v>
      </c>
      <c r="AI9" s="368" t="s">
        <v>3</v>
      </c>
      <c r="AJ9" s="328"/>
      <c r="AK9" s="329"/>
      <c r="AL9" s="368" t="s">
        <v>183</v>
      </c>
      <c r="AM9" s="368" t="s">
        <v>182</v>
      </c>
      <c r="AN9" s="368" t="s">
        <v>3</v>
      </c>
      <c r="AO9" s="328"/>
      <c r="AP9" s="329"/>
      <c r="AQ9" s="368" t="s">
        <v>183</v>
      </c>
      <c r="AR9" s="368" t="s">
        <v>182</v>
      </c>
      <c r="AS9" s="368" t="s">
        <v>3</v>
      </c>
      <c r="AT9" s="328"/>
      <c r="AU9" s="329"/>
      <c r="AV9" s="368" t="s">
        <v>183</v>
      </c>
    </row>
    <row r="10" spans="1:48" ht="16.5" customHeight="1" x14ac:dyDescent="0.25">
      <c r="A10" s="371"/>
      <c r="B10" s="323"/>
      <c r="C10" s="369"/>
      <c r="D10" s="46" t="s">
        <v>184</v>
      </c>
      <c r="E10" s="46" t="s">
        <v>185</v>
      </c>
      <c r="F10" s="46" t="s">
        <v>15</v>
      </c>
      <c r="G10" s="369"/>
      <c r="H10" s="369"/>
      <c r="I10" s="46" t="s">
        <v>184</v>
      </c>
      <c r="J10" s="46" t="s">
        <v>185</v>
      </c>
      <c r="K10" s="46" t="s">
        <v>15</v>
      </c>
      <c r="L10" s="369"/>
      <c r="M10" s="369"/>
      <c r="N10" s="46" t="s">
        <v>184</v>
      </c>
      <c r="O10" s="46" t="s">
        <v>185</v>
      </c>
      <c r="P10" s="368" t="s">
        <v>15</v>
      </c>
      <c r="Q10" s="329"/>
      <c r="R10" s="369"/>
      <c r="S10" s="369"/>
      <c r="T10" s="46" t="s">
        <v>184</v>
      </c>
      <c r="U10" s="46" t="s">
        <v>185</v>
      </c>
      <c r="V10" s="46" t="s">
        <v>15</v>
      </c>
      <c r="W10" s="369"/>
      <c r="X10" s="369"/>
      <c r="Y10" s="46" t="s">
        <v>184</v>
      </c>
      <c r="Z10" s="46" t="s">
        <v>185</v>
      </c>
      <c r="AA10" s="46" t="s">
        <v>15</v>
      </c>
      <c r="AB10" s="369"/>
      <c r="AC10" s="369"/>
      <c r="AD10" s="46" t="s">
        <v>184</v>
      </c>
      <c r="AE10" s="46" t="s">
        <v>185</v>
      </c>
      <c r="AF10" s="46" t="s">
        <v>15</v>
      </c>
      <c r="AG10" s="369"/>
      <c r="AH10" s="369"/>
      <c r="AI10" s="46" t="s">
        <v>184</v>
      </c>
      <c r="AJ10" s="46" t="s">
        <v>185</v>
      </c>
      <c r="AK10" s="46" t="s">
        <v>15</v>
      </c>
      <c r="AL10" s="369"/>
      <c r="AM10" s="369"/>
      <c r="AN10" s="46" t="s">
        <v>184</v>
      </c>
      <c r="AO10" s="46" t="s">
        <v>185</v>
      </c>
      <c r="AP10" s="46" t="s">
        <v>15</v>
      </c>
      <c r="AQ10" s="369"/>
      <c r="AR10" s="369"/>
      <c r="AS10" s="46" t="s">
        <v>184</v>
      </c>
      <c r="AT10" s="46" t="s">
        <v>185</v>
      </c>
      <c r="AU10" s="46" t="s">
        <v>15</v>
      </c>
      <c r="AV10" s="369"/>
    </row>
    <row r="11" spans="1:48" x14ac:dyDescent="0.25">
      <c r="A11" s="362" t="s">
        <v>190</v>
      </c>
      <c r="B11" s="325"/>
      <c r="C11" s="42">
        <v>0</v>
      </c>
      <c r="D11" s="42">
        <v>0</v>
      </c>
      <c r="E11" s="42">
        <v>0</v>
      </c>
      <c r="F11" s="42">
        <v>0</v>
      </c>
      <c r="G11" s="42">
        <v>0</v>
      </c>
      <c r="H11" s="42">
        <v>0</v>
      </c>
      <c r="I11" s="42">
        <v>0</v>
      </c>
      <c r="J11" s="42">
        <v>0</v>
      </c>
      <c r="K11" s="42">
        <v>0</v>
      </c>
      <c r="L11" s="42">
        <v>0</v>
      </c>
      <c r="M11" s="43" t="s">
        <v>187</v>
      </c>
      <c r="N11" s="43" t="s">
        <v>187</v>
      </c>
      <c r="O11" s="43" t="s">
        <v>188</v>
      </c>
      <c r="P11" s="363">
        <v>0</v>
      </c>
      <c r="Q11" s="325"/>
      <c r="R11" s="42">
        <v>0</v>
      </c>
      <c r="S11" s="43" t="s">
        <v>187</v>
      </c>
      <c r="T11" s="43" t="s">
        <v>187</v>
      </c>
      <c r="U11" s="43" t="s">
        <v>188</v>
      </c>
      <c r="V11" s="42">
        <v>0</v>
      </c>
      <c r="W11" s="42">
        <v>0</v>
      </c>
      <c r="X11" s="42">
        <v>0</v>
      </c>
      <c r="Y11" s="42">
        <v>0</v>
      </c>
      <c r="Z11" s="42">
        <v>0</v>
      </c>
      <c r="AA11" s="42">
        <v>0</v>
      </c>
      <c r="AB11" s="42">
        <v>0</v>
      </c>
      <c r="AC11" s="42">
        <v>0</v>
      </c>
      <c r="AD11" s="42">
        <v>0</v>
      </c>
      <c r="AE11" s="42">
        <v>0</v>
      </c>
      <c r="AF11" s="42">
        <v>0</v>
      </c>
      <c r="AG11" s="42">
        <v>0</v>
      </c>
      <c r="AH11" s="42">
        <v>4200957.8499999996</v>
      </c>
      <c r="AI11" s="42">
        <v>0</v>
      </c>
      <c r="AJ11" s="42">
        <v>0</v>
      </c>
      <c r="AK11" s="42">
        <v>0</v>
      </c>
      <c r="AL11" s="42">
        <v>4200957.8499999996</v>
      </c>
      <c r="AM11" s="42">
        <v>0</v>
      </c>
      <c r="AN11" s="42">
        <v>0</v>
      </c>
      <c r="AO11" s="42">
        <v>0</v>
      </c>
      <c r="AP11" s="42">
        <v>0</v>
      </c>
      <c r="AQ11" s="42">
        <v>0</v>
      </c>
      <c r="AR11" s="42">
        <v>0</v>
      </c>
      <c r="AS11" s="42">
        <v>0</v>
      </c>
      <c r="AT11" s="42">
        <v>0</v>
      </c>
      <c r="AU11" s="42">
        <v>0</v>
      </c>
      <c r="AV11" s="42">
        <v>0</v>
      </c>
    </row>
    <row r="12" spans="1:48" ht="21" customHeight="1" x14ac:dyDescent="0.25">
      <c r="A12" s="362" t="s">
        <v>191</v>
      </c>
      <c r="B12" s="325"/>
      <c r="C12" s="43" t="s">
        <v>187</v>
      </c>
      <c r="D12" s="43" t="s">
        <v>187</v>
      </c>
      <c r="E12" s="43" t="s">
        <v>188</v>
      </c>
      <c r="F12" s="42">
        <v>0</v>
      </c>
      <c r="G12" s="42">
        <v>0</v>
      </c>
      <c r="H12" s="43" t="s">
        <v>187</v>
      </c>
      <c r="I12" s="43" t="s">
        <v>187</v>
      </c>
      <c r="J12" s="43" t="s">
        <v>188</v>
      </c>
      <c r="K12" s="42">
        <v>0</v>
      </c>
      <c r="L12" s="42">
        <v>0</v>
      </c>
      <c r="M12" s="42">
        <v>2000000</v>
      </c>
      <c r="N12" s="42">
        <v>0</v>
      </c>
      <c r="O12" s="42">
        <v>929102</v>
      </c>
      <c r="P12" s="363">
        <v>929102</v>
      </c>
      <c r="Q12" s="325"/>
      <c r="R12" s="42">
        <v>1070898</v>
      </c>
      <c r="S12" s="43" t="s">
        <v>187</v>
      </c>
      <c r="T12" s="43" t="s">
        <v>187</v>
      </c>
      <c r="U12" s="43" t="s">
        <v>188</v>
      </c>
      <c r="V12" s="42">
        <v>0</v>
      </c>
      <c r="W12" s="42">
        <v>0</v>
      </c>
      <c r="X12" s="43" t="s">
        <v>187</v>
      </c>
      <c r="Y12" s="43" t="s">
        <v>187</v>
      </c>
      <c r="Z12" s="43" t="s">
        <v>188</v>
      </c>
      <c r="AA12" s="42">
        <v>0</v>
      </c>
      <c r="AB12" s="42">
        <v>0</v>
      </c>
      <c r="AC12" s="43" t="s">
        <v>187</v>
      </c>
      <c r="AD12" s="43" t="s">
        <v>187</v>
      </c>
      <c r="AE12" s="43" t="s">
        <v>188</v>
      </c>
      <c r="AF12" s="42">
        <v>0</v>
      </c>
      <c r="AG12" s="42">
        <v>0</v>
      </c>
      <c r="AH12" s="42">
        <v>167875.9</v>
      </c>
      <c r="AI12" s="42">
        <v>0</v>
      </c>
      <c r="AJ12" s="42">
        <v>0</v>
      </c>
      <c r="AK12" s="42">
        <v>0</v>
      </c>
      <c r="AL12" s="42">
        <v>167875.9</v>
      </c>
      <c r="AM12" s="43" t="s">
        <v>187</v>
      </c>
      <c r="AN12" s="43" t="s">
        <v>187</v>
      </c>
      <c r="AO12" s="43" t="s">
        <v>188</v>
      </c>
      <c r="AP12" s="42">
        <v>0</v>
      </c>
      <c r="AQ12" s="42">
        <v>0</v>
      </c>
      <c r="AR12" s="43" t="s">
        <v>187</v>
      </c>
      <c r="AS12" s="43" t="s">
        <v>187</v>
      </c>
      <c r="AT12" s="43" t="s">
        <v>188</v>
      </c>
      <c r="AU12" s="42">
        <v>0</v>
      </c>
      <c r="AV12" s="42">
        <v>0</v>
      </c>
    </row>
    <row r="13" spans="1:48" ht="27.75" customHeight="1" x14ac:dyDescent="0.25">
      <c r="A13" s="362" t="s">
        <v>192</v>
      </c>
      <c r="B13" s="325"/>
      <c r="C13" s="43" t="s">
        <v>187</v>
      </c>
      <c r="D13" s="43" t="s">
        <v>187</v>
      </c>
      <c r="E13" s="43" t="s">
        <v>188</v>
      </c>
      <c r="F13" s="42">
        <v>0</v>
      </c>
      <c r="G13" s="42">
        <v>0</v>
      </c>
      <c r="H13" s="43" t="s">
        <v>187</v>
      </c>
      <c r="I13" s="43" t="s">
        <v>187</v>
      </c>
      <c r="J13" s="43" t="s">
        <v>188</v>
      </c>
      <c r="K13" s="42">
        <v>0</v>
      </c>
      <c r="L13" s="42">
        <v>0</v>
      </c>
      <c r="M13" s="42">
        <v>0</v>
      </c>
      <c r="N13" s="42">
        <v>0</v>
      </c>
      <c r="O13" s="42">
        <v>0</v>
      </c>
      <c r="P13" s="363">
        <v>0</v>
      </c>
      <c r="Q13" s="325"/>
      <c r="R13" s="42">
        <v>0</v>
      </c>
      <c r="S13" s="43" t="s">
        <v>187</v>
      </c>
      <c r="T13" s="43" t="s">
        <v>187</v>
      </c>
      <c r="U13" s="43" t="s">
        <v>188</v>
      </c>
      <c r="V13" s="42">
        <v>0</v>
      </c>
      <c r="W13" s="42">
        <v>0</v>
      </c>
      <c r="X13" s="43" t="s">
        <v>187</v>
      </c>
      <c r="Y13" s="43" t="s">
        <v>187</v>
      </c>
      <c r="Z13" s="43" t="s">
        <v>188</v>
      </c>
      <c r="AA13" s="42">
        <v>0</v>
      </c>
      <c r="AB13" s="42">
        <v>0</v>
      </c>
      <c r="AC13" s="43" t="s">
        <v>187</v>
      </c>
      <c r="AD13" s="43" t="s">
        <v>187</v>
      </c>
      <c r="AE13" s="43" t="s">
        <v>188</v>
      </c>
      <c r="AF13" s="42">
        <v>0</v>
      </c>
      <c r="AG13" s="42">
        <v>0</v>
      </c>
      <c r="AH13" s="43" t="s">
        <v>187</v>
      </c>
      <c r="AI13" s="43" t="s">
        <v>187</v>
      </c>
      <c r="AJ13" s="43" t="s">
        <v>188</v>
      </c>
      <c r="AK13" s="42">
        <v>0</v>
      </c>
      <c r="AL13" s="42">
        <v>0</v>
      </c>
      <c r="AM13" s="43" t="s">
        <v>187</v>
      </c>
      <c r="AN13" s="43" t="s">
        <v>187</v>
      </c>
      <c r="AO13" s="43" t="s">
        <v>188</v>
      </c>
      <c r="AP13" s="42">
        <v>0</v>
      </c>
      <c r="AQ13" s="42">
        <v>0</v>
      </c>
      <c r="AR13" s="43" t="s">
        <v>187</v>
      </c>
      <c r="AS13" s="43" t="s">
        <v>187</v>
      </c>
      <c r="AT13" s="43" t="s">
        <v>188</v>
      </c>
      <c r="AU13" s="42">
        <v>0</v>
      </c>
      <c r="AV13" s="42">
        <v>0</v>
      </c>
    </row>
    <row r="14" spans="1:48" ht="27" customHeight="1" x14ac:dyDescent="0.25">
      <c r="A14" s="362" t="s">
        <v>193</v>
      </c>
      <c r="B14" s="325"/>
      <c r="C14" s="43" t="s">
        <v>187</v>
      </c>
      <c r="D14" s="43" t="s">
        <v>187</v>
      </c>
      <c r="E14" s="43" t="s">
        <v>188</v>
      </c>
      <c r="F14" s="42">
        <v>0</v>
      </c>
      <c r="G14" s="42">
        <v>0</v>
      </c>
      <c r="H14" s="43" t="s">
        <v>187</v>
      </c>
      <c r="I14" s="43" t="s">
        <v>187</v>
      </c>
      <c r="J14" s="43" t="s">
        <v>188</v>
      </c>
      <c r="K14" s="42">
        <v>0</v>
      </c>
      <c r="L14" s="42">
        <v>0</v>
      </c>
      <c r="M14" s="43" t="s">
        <v>187</v>
      </c>
      <c r="N14" s="43" t="s">
        <v>187</v>
      </c>
      <c r="O14" s="43" t="s">
        <v>188</v>
      </c>
      <c r="P14" s="363">
        <v>0</v>
      </c>
      <c r="Q14" s="325"/>
      <c r="R14" s="42">
        <v>0</v>
      </c>
      <c r="S14" s="42">
        <v>849996</v>
      </c>
      <c r="T14" s="42">
        <v>0</v>
      </c>
      <c r="U14" s="42">
        <v>424500</v>
      </c>
      <c r="V14" s="42">
        <v>424500</v>
      </c>
      <c r="W14" s="42">
        <v>425496</v>
      </c>
      <c r="X14" s="43" t="s">
        <v>187</v>
      </c>
      <c r="Y14" s="43" t="s">
        <v>187</v>
      </c>
      <c r="Z14" s="43" t="s">
        <v>188</v>
      </c>
      <c r="AA14" s="42">
        <v>0</v>
      </c>
      <c r="AB14" s="42">
        <v>0</v>
      </c>
      <c r="AC14" s="43" t="s">
        <v>187</v>
      </c>
      <c r="AD14" s="43" t="s">
        <v>187</v>
      </c>
      <c r="AE14" s="43" t="s">
        <v>188</v>
      </c>
      <c r="AF14" s="42">
        <v>0</v>
      </c>
      <c r="AG14" s="42">
        <v>0</v>
      </c>
      <c r="AH14" s="43" t="s">
        <v>187</v>
      </c>
      <c r="AI14" s="43" t="s">
        <v>187</v>
      </c>
      <c r="AJ14" s="43" t="s">
        <v>188</v>
      </c>
      <c r="AK14" s="42">
        <v>0</v>
      </c>
      <c r="AL14" s="42">
        <v>0</v>
      </c>
      <c r="AM14" s="43" t="s">
        <v>187</v>
      </c>
      <c r="AN14" s="43" t="s">
        <v>187</v>
      </c>
      <c r="AO14" s="43" t="s">
        <v>188</v>
      </c>
      <c r="AP14" s="42">
        <v>0</v>
      </c>
      <c r="AQ14" s="42">
        <v>0</v>
      </c>
      <c r="AR14" s="43" t="s">
        <v>187</v>
      </c>
      <c r="AS14" s="43" t="s">
        <v>187</v>
      </c>
      <c r="AT14" s="43" t="s">
        <v>188</v>
      </c>
      <c r="AU14" s="42">
        <v>0</v>
      </c>
      <c r="AV14" s="42">
        <v>0</v>
      </c>
    </row>
    <row r="15" spans="1:48" ht="22.5" customHeight="1" x14ac:dyDescent="0.25">
      <c r="A15" s="362" t="s">
        <v>194</v>
      </c>
      <c r="B15" s="325"/>
      <c r="C15" s="43" t="s">
        <v>187</v>
      </c>
      <c r="D15" s="43" t="s">
        <v>187</v>
      </c>
      <c r="E15" s="43" t="s">
        <v>188</v>
      </c>
      <c r="F15" s="42">
        <v>0</v>
      </c>
      <c r="G15" s="42">
        <v>0</v>
      </c>
      <c r="H15" s="43" t="s">
        <v>187</v>
      </c>
      <c r="I15" s="43" t="s">
        <v>187</v>
      </c>
      <c r="J15" s="43" t="s">
        <v>188</v>
      </c>
      <c r="K15" s="42">
        <v>0</v>
      </c>
      <c r="L15" s="42">
        <v>0</v>
      </c>
      <c r="M15" s="42">
        <v>25187.919999999998</v>
      </c>
      <c r="N15" s="42">
        <v>0</v>
      </c>
      <c r="O15" s="42">
        <v>0</v>
      </c>
      <c r="P15" s="363">
        <v>0</v>
      </c>
      <c r="Q15" s="325"/>
      <c r="R15" s="42">
        <v>25187.919999999998</v>
      </c>
      <c r="S15" s="43" t="s">
        <v>187</v>
      </c>
      <c r="T15" s="43" t="s">
        <v>187</v>
      </c>
      <c r="U15" s="43" t="s">
        <v>188</v>
      </c>
      <c r="V15" s="42">
        <v>0</v>
      </c>
      <c r="W15" s="42">
        <v>0</v>
      </c>
      <c r="X15" s="43" t="s">
        <v>187</v>
      </c>
      <c r="Y15" s="43" t="s">
        <v>187</v>
      </c>
      <c r="Z15" s="43" t="s">
        <v>188</v>
      </c>
      <c r="AA15" s="42">
        <v>0</v>
      </c>
      <c r="AB15" s="42">
        <v>0</v>
      </c>
      <c r="AC15" s="43" t="s">
        <v>187</v>
      </c>
      <c r="AD15" s="43" t="s">
        <v>187</v>
      </c>
      <c r="AE15" s="43" t="s">
        <v>188</v>
      </c>
      <c r="AF15" s="42">
        <v>0</v>
      </c>
      <c r="AG15" s="42">
        <v>0</v>
      </c>
      <c r="AH15" s="43" t="s">
        <v>187</v>
      </c>
      <c r="AI15" s="43" t="s">
        <v>187</v>
      </c>
      <c r="AJ15" s="43" t="s">
        <v>188</v>
      </c>
      <c r="AK15" s="42">
        <v>0</v>
      </c>
      <c r="AL15" s="42">
        <v>0</v>
      </c>
      <c r="AM15" s="43" t="s">
        <v>187</v>
      </c>
      <c r="AN15" s="43" t="s">
        <v>187</v>
      </c>
      <c r="AO15" s="43" t="s">
        <v>188</v>
      </c>
      <c r="AP15" s="42">
        <v>0</v>
      </c>
      <c r="AQ15" s="42">
        <v>0</v>
      </c>
      <c r="AR15" s="43" t="s">
        <v>187</v>
      </c>
      <c r="AS15" s="43" t="s">
        <v>187</v>
      </c>
      <c r="AT15" s="43" t="s">
        <v>188</v>
      </c>
      <c r="AU15" s="42">
        <v>0</v>
      </c>
      <c r="AV15" s="42">
        <v>0</v>
      </c>
    </row>
    <row r="16" spans="1:48" ht="43.5" customHeight="1" x14ac:dyDescent="0.25">
      <c r="A16" s="362" t="s">
        <v>195</v>
      </c>
      <c r="B16" s="325"/>
      <c r="C16" s="43" t="s">
        <v>187</v>
      </c>
      <c r="D16" s="43" t="s">
        <v>187</v>
      </c>
      <c r="E16" s="43" t="s">
        <v>188</v>
      </c>
      <c r="F16" s="42">
        <v>0</v>
      </c>
      <c r="G16" s="42">
        <v>0</v>
      </c>
      <c r="H16" s="43" t="s">
        <v>187</v>
      </c>
      <c r="I16" s="43" t="s">
        <v>187</v>
      </c>
      <c r="J16" s="43" t="s">
        <v>188</v>
      </c>
      <c r="K16" s="42">
        <v>0</v>
      </c>
      <c r="L16" s="42">
        <v>0</v>
      </c>
      <c r="M16" s="42">
        <v>19233.689999999999</v>
      </c>
      <c r="N16" s="42">
        <v>0</v>
      </c>
      <c r="O16" s="42">
        <v>0</v>
      </c>
      <c r="P16" s="363">
        <v>0</v>
      </c>
      <c r="Q16" s="325"/>
      <c r="R16" s="42">
        <v>19233.689999999999</v>
      </c>
      <c r="S16" s="43" t="s">
        <v>187</v>
      </c>
      <c r="T16" s="43" t="s">
        <v>187</v>
      </c>
      <c r="U16" s="43" t="s">
        <v>188</v>
      </c>
      <c r="V16" s="42">
        <v>0</v>
      </c>
      <c r="W16" s="42">
        <v>0</v>
      </c>
      <c r="X16" s="43" t="s">
        <v>187</v>
      </c>
      <c r="Y16" s="43" t="s">
        <v>187</v>
      </c>
      <c r="Z16" s="43" t="s">
        <v>188</v>
      </c>
      <c r="AA16" s="42">
        <v>0</v>
      </c>
      <c r="AB16" s="42">
        <v>0</v>
      </c>
      <c r="AC16" s="43" t="s">
        <v>187</v>
      </c>
      <c r="AD16" s="43" t="s">
        <v>187</v>
      </c>
      <c r="AE16" s="43" t="s">
        <v>188</v>
      </c>
      <c r="AF16" s="42">
        <v>0</v>
      </c>
      <c r="AG16" s="42">
        <v>0</v>
      </c>
      <c r="AH16" s="43" t="s">
        <v>187</v>
      </c>
      <c r="AI16" s="43" t="s">
        <v>187</v>
      </c>
      <c r="AJ16" s="43" t="s">
        <v>188</v>
      </c>
      <c r="AK16" s="42">
        <v>0</v>
      </c>
      <c r="AL16" s="42">
        <v>0</v>
      </c>
      <c r="AM16" s="43" t="s">
        <v>187</v>
      </c>
      <c r="AN16" s="43" t="s">
        <v>187</v>
      </c>
      <c r="AO16" s="43" t="s">
        <v>188</v>
      </c>
      <c r="AP16" s="42">
        <v>0</v>
      </c>
      <c r="AQ16" s="42">
        <v>0</v>
      </c>
      <c r="AR16" s="43" t="s">
        <v>187</v>
      </c>
      <c r="AS16" s="43" t="s">
        <v>187</v>
      </c>
      <c r="AT16" s="43" t="s">
        <v>188</v>
      </c>
      <c r="AU16" s="42">
        <v>0</v>
      </c>
      <c r="AV16" s="42">
        <v>0</v>
      </c>
    </row>
    <row r="17" spans="1:48" ht="34.5" customHeight="1" x14ac:dyDescent="0.25">
      <c r="A17" s="362" t="s">
        <v>196</v>
      </c>
      <c r="B17" s="325"/>
      <c r="C17" s="43" t="s">
        <v>187</v>
      </c>
      <c r="D17" s="43" t="s">
        <v>187</v>
      </c>
      <c r="E17" s="43" t="s">
        <v>188</v>
      </c>
      <c r="F17" s="42">
        <v>0</v>
      </c>
      <c r="G17" s="42">
        <v>0</v>
      </c>
      <c r="H17" s="43" t="s">
        <v>187</v>
      </c>
      <c r="I17" s="43" t="s">
        <v>187</v>
      </c>
      <c r="J17" s="43" t="s">
        <v>188</v>
      </c>
      <c r="K17" s="42">
        <v>0</v>
      </c>
      <c r="L17" s="42">
        <v>0</v>
      </c>
      <c r="M17" s="42">
        <v>2500000</v>
      </c>
      <c r="N17" s="42">
        <v>0</v>
      </c>
      <c r="O17" s="42">
        <v>0</v>
      </c>
      <c r="P17" s="363">
        <v>0</v>
      </c>
      <c r="Q17" s="325"/>
      <c r="R17" s="42">
        <v>2500000</v>
      </c>
      <c r="S17" s="43" t="s">
        <v>187</v>
      </c>
      <c r="T17" s="43" t="s">
        <v>187</v>
      </c>
      <c r="U17" s="43" t="s">
        <v>188</v>
      </c>
      <c r="V17" s="42">
        <v>0</v>
      </c>
      <c r="W17" s="42">
        <v>0</v>
      </c>
      <c r="X17" s="43" t="s">
        <v>187</v>
      </c>
      <c r="Y17" s="43" t="s">
        <v>187</v>
      </c>
      <c r="Z17" s="43" t="s">
        <v>188</v>
      </c>
      <c r="AA17" s="42">
        <v>0</v>
      </c>
      <c r="AB17" s="42">
        <v>0</v>
      </c>
      <c r="AC17" s="43" t="s">
        <v>187</v>
      </c>
      <c r="AD17" s="43" t="s">
        <v>187</v>
      </c>
      <c r="AE17" s="43" t="s">
        <v>188</v>
      </c>
      <c r="AF17" s="42">
        <v>0</v>
      </c>
      <c r="AG17" s="42">
        <v>0</v>
      </c>
      <c r="AH17" s="43" t="s">
        <v>187</v>
      </c>
      <c r="AI17" s="43" t="s">
        <v>187</v>
      </c>
      <c r="AJ17" s="43" t="s">
        <v>188</v>
      </c>
      <c r="AK17" s="42">
        <v>0</v>
      </c>
      <c r="AL17" s="42">
        <v>0</v>
      </c>
      <c r="AM17" s="43" t="s">
        <v>187</v>
      </c>
      <c r="AN17" s="43" t="s">
        <v>187</v>
      </c>
      <c r="AO17" s="43" t="s">
        <v>188</v>
      </c>
      <c r="AP17" s="42">
        <v>0</v>
      </c>
      <c r="AQ17" s="42">
        <v>0</v>
      </c>
      <c r="AR17" s="43" t="s">
        <v>187</v>
      </c>
      <c r="AS17" s="43" t="s">
        <v>187</v>
      </c>
      <c r="AT17" s="43" t="s">
        <v>188</v>
      </c>
      <c r="AU17" s="42">
        <v>0</v>
      </c>
      <c r="AV17" s="42">
        <v>0</v>
      </c>
    </row>
    <row r="18" spans="1:48" ht="22.5" customHeight="1" x14ac:dyDescent="0.25">
      <c r="A18" s="362" t="s">
        <v>201</v>
      </c>
      <c r="B18" s="325"/>
      <c r="C18" s="43" t="s">
        <v>187</v>
      </c>
      <c r="D18" s="43" t="s">
        <v>187</v>
      </c>
      <c r="E18" s="43" t="s">
        <v>188</v>
      </c>
      <c r="F18" s="42">
        <v>0</v>
      </c>
      <c r="G18" s="42">
        <v>0</v>
      </c>
      <c r="H18" s="43" t="s">
        <v>187</v>
      </c>
      <c r="I18" s="43" t="s">
        <v>187</v>
      </c>
      <c r="J18" s="43" t="s">
        <v>188</v>
      </c>
      <c r="K18" s="42">
        <v>0</v>
      </c>
      <c r="L18" s="42">
        <v>0</v>
      </c>
      <c r="M18" s="43" t="s">
        <v>187</v>
      </c>
      <c r="N18" s="43" t="s">
        <v>187</v>
      </c>
      <c r="O18" s="43" t="s">
        <v>188</v>
      </c>
      <c r="P18" s="363">
        <v>0</v>
      </c>
      <c r="Q18" s="325"/>
      <c r="R18" s="42">
        <v>0</v>
      </c>
      <c r="S18" s="42">
        <v>8500000</v>
      </c>
      <c r="T18" s="42">
        <v>0</v>
      </c>
      <c r="U18" s="42">
        <v>0</v>
      </c>
      <c r="V18" s="42">
        <v>0</v>
      </c>
      <c r="W18" s="42">
        <v>8500000</v>
      </c>
      <c r="X18" s="43" t="s">
        <v>187</v>
      </c>
      <c r="Y18" s="43" t="s">
        <v>187</v>
      </c>
      <c r="Z18" s="43" t="s">
        <v>188</v>
      </c>
      <c r="AA18" s="42">
        <v>0</v>
      </c>
      <c r="AB18" s="42">
        <v>0</v>
      </c>
      <c r="AC18" s="43" t="s">
        <v>187</v>
      </c>
      <c r="AD18" s="43" t="s">
        <v>187</v>
      </c>
      <c r="AE18" s="43" t="s">
        <v>188</v>
      </c>
      <c r="AF18" s="42">
        <v>0</v>
      </c>
      <c r="AG18" s="42">
        <v>0</v>
      </c>
      <c r="AH18" s="43" t="s">
        <v>187</v>
      </c>
      <c r="AI18" s="43" t="s">
        <v>187</v>
      </c>
      <c r="AJ18" s="43" t="s">
        <v>188</v>
      </c>
      <c r="AK18" s="42">
        <v>0</v>
      </c>
      <c r="AL18" s="42">
        <v>0</v>
      </c>
      <c r="AM18" s="43" t="s">
        <v>187</v>
      </c>
      <c r="AN18" s="43" t="s">
        <v>187</v>
      </c>
      <c r="AO18" s="43" t="s">
        <v>188</v>
      </c>
      <c r="AP18" s="42">
        <v>0</v>
      </c>
      <c r="AQ18" s="42">
        <v>0</v>
      </c>
      <c r="AR18" s="43" t="s">
        <v>187</v>
      </c>
      <c r="AS18" s="43" t="s">
        <v>187</v>
      </c>
      <c r="AT18" s="43" t="s">
        <v>188</v>
      </c>
      <c r="AU18" s="42">
        <v>0</v>
      </c>
      <c r="AV18" s="42">
        <v>0</v>
      </c>
    </row>
    <row r="19" spans="1:48" ht="23.25" customHeight="1" x14ac:dyDescent="0.25">
      <c r="A19" s="362" t="s">
        <v>204</v>
      </c>
      <c r="B19" s="325"/>
      <c r="C19" s="43" t="s">
        <v>187</v>
      </c>
      <c r="D19" s="43" t="s">
        <v>187</v>
      </c>
      <c r="E19" s="43" t="s">
        <v>188</v>
      </c>
      <c r="F19" s="42">
        <v>0</v>
      </c>
      <c r="G19" s="42">
        <v>0</v>
      </c>
      <c r="H19" s="43" t="s">
        <v>187</v>
      </c>
      <c r="I19" s="43" t="s">
        <v>187</v>
      </c>
      <c r="J19" s="43" t="s">
        <v>188</v>
      </c>
      <c r="K19" s="42">
        <v>0</v>
      </c>
      <c r="L19" s="42">
        <v>0</v>
      </c>
      <c r="M19" s="43" t="s">
        <v>187</v>
      </c>
      <c r="N19" s="43" t="s">
        <v>187</v>
      </c>
      <c r="O19" s="43" t="s">
        <v>188</v>
      </c>
      <c r="P19" s="363">
        <v>0</v>
      </c>
      <c r="Q19" s="325"/>
      <c r="R19" s="42">
        <v>0</v>
      </c>
      <c r="S19" s="42">
        <v>1000000</v>
      </c>
      <c r="T19" s="42">
        <v>0</v>
      </c>
      <c r="U19" s="42">
        <v>0</v>
      </c>
      <c r="V19" s="42">
        <v>0</v>
      </c>
      <c r="W19" s="42">
        <v>1000000</v>
      </c>
      <c r="X19" s="43" t="s">
        <v>187</v>
      </c>
      <c r="Y19" s="43" t="s">
        <v>187</v>
      </c>
      <c r="Z19" s="43" t="s">
        <v>188</v>
      </c>
      <c r="AA19" s="42">
        <v>0</v>
      </c>
      <c r="AB19" s="42">
        <v>0</v>
      </c>
      <c r="AC19" s="43" t="s">
        <v>187</v>
      </c>
      <c r="AD19" s="43" t="s">
        <v>187</v>
      </c>
      <c r="AE19" s="43" t="s">
        <v>188</v>
      </c>
      <c r="AF19" s="42">
        <v>0</v>
      </c>
      <c r="AG19" s="42">
        <v>0</v>
      </c>
      <c r="AH19" s="43" t="s">
        <v>187</v>
      </c>
      <c r="AI19" s="43" t="s">
        <v>187</v>
      </c>
      <c r="AJ19" s="43" t="s">
        <v>188</v>
      </c>
      <c r="AK19" s="42">
        <v>0</v>
      </c>
      <c r="AL19" s="42">
        <v>0</v>
      </c>
      <c r="AM19" s="43" t="s">
        <v>187</v>
      </c>
      <c r="AN19" s="43" t="s">
        <v>187</v>
      </c>
      <c r="AO19" s="43" t="s">
        <v>188</v>
      </c>
      <c r="AP19" s="42">
        <v>0</v>
      </c>
      <c r="AQ19" s="42">
        <v>0</v>
      </c>
      <c r="AR19" s="43" t="s">
        <v>187</v>
      </c>
      <c r="AS19" s="43" t="s">
        <v>187</v>
      </c>
      <c r="AT19" s="43" t="s">
        <v>188</v>
      </c>
      <c r="AU19" s="42">
        <v>0</v>
      </c>
      <c r="AV19" s="42">
        <v>0</v>
      </c>
    </row>
    <row r="20" spans="1:48" ht="24.75" customHeight="1" x14ac:dyDescent="0.25">
      <c r="A20" s="362" t="s">
        <v>205</v>
      </c>
      <c r="B20" s="325"/>
      <c r="C20" s="43" t="s">
        <v>187</v>
      </c>
      <c r="D20" s="43" t="s">
        <v>187</v>
      </c>
      <c r="E20" s="43" t="s">
        <v>188</v>
      </c>
      <c r="F20" s="42">
        <v>0</v>
      </c>
      <c r="G20" s="42">
        <v>0</v>
      </c>
      <c r="H20" s="43" t="s">
        <v>187</v>
      </c>
      <c r="I20" s="43" t="s">
        <v>187</v>
      </c>
      <c r="J20" s="43" t="s">
        <v>188</v>
      </c>
      <c r="K20" s="42">
        <v>0</v>
      </c>
      <c r="L20" s="42">
        <v>0</v>
      </c>
      <c r="M20" s="42">
        <v>4200000</v>
      </c>
      <c r="N20" s="42">
        <v>0</v>
      </c>
      <c r="O20" s="42">
        <v>0</v>
      </c>
      <c r="P20" s="363">
        <v>0</v>
      </c>
      <c r="Q20" s="325"/>
      <c r="R20" s="42">
        <v>4200000</v>
      </c>
      <c r="S20" s="42">
        <v>8150000</v>
      </c>
      <c r="T20" s="42">
        <v>0</v>
      </c>
      <c r="U20" s="42">
        <v>1316851.6000000001</v>
      </c>
      <c r="V20" s="42">
        <v>1316851.6000000001</v>
      </c>
      <c r="W20" s="42">
        <v>6833148.4000000004</v>
      </c>
      <c r="X20" s="43" t="s">
        <v>187</v>
      </c>
      <c r="Y20" s="43" t="s">
        <v>187</v>
      </c>
      <c r="Z20" s="43" t="s">
        <v>188</v>
      </c>
      <c r="AA20" s="42">
        <v>0</v>
      </c>
      <c r="AB20" s="42">
        <v>0</v>
      </c>
      <c r="AC20" s="43" t="s">
        <v>187</v>
      </c>
      <c r="AD20" s="43" t="s">
        <v>187</v>
      </c>
      <c r="AE20" s="43" t="s">
        <v>188</v>
      </c>
      <c r="AF20" s="42">
        <v>0</v>
      </c>
      <c r="AG20" s="42">
        <v>0</v>
      </c>
      <c r="AH20" s="43" t="s">
        <v>187</v>
      </c>
      <c r="AI20" s="43" t="s">
        <v>187</v>
      </c>
      <c r="AJ20" s="43" t="s">
        <v>188</v>
      </c>
      <c r="AK20" s="42">
        <v>0</v>
      </c>
      <c r="AL20" s="42">
        <v>0</v>
      </c>
      <c r="AM20" s="43" t="s">
        <v>187</v>
      </c>
      <c r="AN20" s="43" t="s">
        <v>187</v>
      </c>
      <c r="AO20" s="43" t="s">
        <v>188</v>
      </c>
      <c r="AP20" s="42">
        <v>0</v>
      </c>
      <c r="AQ20" s="42">
        <v>0</v>
      </c>
      <c r="AR20" s="43" t="s">
        <v>187</v>
      </c>
      <c r="AS20" s="43" t="s">
        <v>187</v>
      </c>
      <c r="AT20" s="43" t="s">
        <v>188</v>
      </c>
      <c r="AU20" s="42">
        <v>0</v>
      </c>
      <c r="AV20" s="42">
        <v>0</v>
      </c>
    </row>
    <row r="21" spans="1:48" s="49" customFormat="1" ht="14.25" customHeight="1" x14ac:dyDescent="0.15">
      <c r="A21" s="372" t="s">
        <v>85</v>
      </c>
      <c r="B21" s="373"/>
      <c r="C21" s="50">
        <v>0</v>
      </c>
      <c r="D21" s="50">
        <v>0</v>
      </c>
      <c r="E21" s="50">
        <v>0</v>
      </c>
      <c r="F21" s="50">
        <v>0</v>
      </c>
      <c r="G21" s="50">
        <v>0</v>
      </c>
      <c r="H21" s="50">
        <v>0</v>
      </c>
      <c r="I21" s="50">
        <v>0</v>
      </c>
      <c r="J21" s="50">
        <v>0</v>
      </c>
      <c r="K21" s="50">
        <v>0</v>
      </c>
      <c r="L21" s="50">
        <v>0</v>
      </c>
      <c r="M21" s="50">
        <v>8744421.6099999994</v>
      </c>
      <c r="N21" s="50">
        <v>0</v>
      </c>
      <c r="O21" s="50">
        <v>929102</v>
      </c>
      <c r="P21" s="374">
        <v>929102</v>
      </c>
      <c r="Q21" s="375"/>
      <c r="R21" s="50">
        <v>7815319.6100000003</v>
      </c>
      <c r="S21" s="50">
        <v>18499996</v>
      </c>
      <c r="T21" s="50">
        <v>0</v>
      </c>
      <c r="U21" s="50">
        <v>1741351.6</v>
      </c>
      <c r="V21" s="50">
        <v>1741351.6</v>
      </c>
      <c r="W21" s="50">
        <v>16758644.4</v>
      </c>
      <c r="X21" s="50">
        <v>0</v>
      </c>
      <c r="Y21" s="50">
        <v>0</v>
      </c>
      <c r="Z21" s="50">
        <v>0</v>
      </c>
      <c r="AA21" s="50">
        <v>0</v>
      </c>
      <c r="AB21" s="50">
        <v>0</v>
      </c>
      <c r="AC21" s="50">
        <v>0</v>
      </c>
      <c r="AD21" s="50">
        <v>0</v>
      </c>
      <c r="AE21" s="50">
        <v>0</v>
      </c>
      <c r="AF21" s="50">
        <v>0</v>
      </c>
      <c r="AG21" s="50">
        <v>0</v>
      </c>
      <c r="AH21" s="50">
        <v>4368833.75</v>
      </c>
      <c r="AI21" s="50">
        <v>0</v>
      </c>
      <c r="AJ21" s="50">
        <v>0</v>
      </c>
      <c r="AK21" s="50">
        <v>0</v>
      </c>
      <c r="AL21" s="50">
        <v>4368833.75</v>
      </c>
      <c r="AM21" s="50">
        <v>0</v>
      </c>
      <c r="AN21" s="50">
        <v>0</v>
      </c>
      <c r="AO21" s="50">
        <v>0</v>
      </c>
      <c r="AP21" s="50">
        <v>0</v>
      </c>
      <c r="AQ21" s="50">
        <v>0</v>
      </c>
      <c r="AR21" s="50">
        <v>0</v>
      </c>
      <c r="AS21" s="50">
        <v>0</v>
      </c>
      <c r="AT21" s="50">
        <v>0</v>
      </c>
      <c r="AU21" s="50">
        <v>0</v>
      </c>
      <c r="AV21" s="50">
        <v>0</v>
      </c>
    </row>
    <row r="22" spans="1:48" ht="9.75" customHeight="1" x14ac:dyDescent="0.25"/>
  </sheetData>
  <mergeCells count="63">
    <mergeCell ref="B2:P2"/>
    <mergeCell ref="B4:P4"/>
    <mergeCell ref="B6:P6"/>
    <mergeCell ref="A8:B10"/>
    <mergeCell ref="C8:G8"/>
    <mergeCell ref="H8:L8"/>
    <mergeCell ref="M8:R8"/>
    <mergeCell ref="S8:W8"/>
    <mergeCell ref="X8:AB8"/>
    <mergeCell ref="AC8:AG8"/>
    <mergeCell ref="AH8:AL8"/>
    <mergeCell ref="AM8:AQ8"/>
    <mergeCell ref="AR8:AV8"/>
    <mergeCell ref="C9:C10"/>
    <mergeCell ref="D9:F9"/>
    <mergeCell ref="G9:G10"/>
    <mergeCell ref="H9:H10"/>
    <mergeCell ref="I9:K9"/>
    <mergeCell ref="L9:L10"/>
    <mergeCell ref="M9:M10"/>
    <mergeCell ref="N9:Q9"/>
    <mergeCell ref="R9:R10"/>
    <mergeCell ref="S9:S10"/>
    <mergeCell ref="T9:V9"/>
    <mergeCell ref="W9:W10"/>
    <mergeCell ref="X9:X10"/>
    <mergeCell ref="Y9:AA9"/>
    <mergeCell ref="AB9:AB10"/>
    <mergeCell ref="AS9:AU9"/>
    <mergeCell ref="AV9:AV10"/>
    <mergeCell ref="P10:Q10"/>
    <mergeCell ref="A11:B11"/>
    <mergeCell ref="P11:Q11"/>
    <mergeCell ref="AL9:AL10"/>
    <mergeCell ref="AM9:AM10"/>
    <mergeCell ref="AN9:AP9"/>
    <mergeCell ref="AQ9:AQ10"/>
    <mergeCell ref="AR9:AR10"/>
    <mergeCell ref="AC9:AC10"/>
    <mergeCell ref="AD9:AF9"/>
    <mergeCell ref="AG9:AG10"/>
    <mergeCell ref="AH9:AH10"/>
    <mergeCell ref="AI9:AK9"/>
    <mergeCell ref="A12:B12"/>
    <mergeCell ref="P12:Q12"/>
    <mergeCell ref="A13:B13"/>
    <mergeCell ref="P13:Q13"/>
    <mergeCell ref="A14:B14"/>
    <mergeCell ref="P14:Q14"/>
    <mergeCell ref="A15:B15"/>
    <mergeCell ref="P15:Q15"/>
    <mergeCell ref="A16:B16"/>
    <mergeCell ref="P16:Q16"/>
    <mergeCell ref="A17:B17"/>
    <mergeCell ref="P17:Q17"/>
    <mergeCell ref="A21:B21"/>
    <mergeCell ref="P21:Q21"/>
    <mergeCell ref="A18:B18"/>
    <mergeCell ref="P18:Q18"/>
    <mergeCell ref="A19:B19"/>
    <mergeCell ref="P19:Q19"/>
    <mergeCell ref="A20:B20"/>
    <mergeCell ref="P20:Q20"/>
  </mergeCells>
  <printOptions horizontalCentered="1"/>
  <pageMargins left="0.78740157480314965" right="0.19685039370078741" top="0.19685039370078741" bottom="0.43307086614173229" header="0.19685039370078741" footer="0.19685039370078741"/>
  <pageSetup paperSize="5" orientation="landscape" horizontalDpi="300" verticalDpi="300" r:id="rId1"/>
  <headerFooter alignWithMargins="0">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14</vt:i4>
      </vt:variant>
    </vt:vector>
  </HeadingPairs>
  <TitlesOfParts>
    <vt:vector size="74" baseType="lpstr">
      <vt:lpstr>Anexo 1.1</vt:lpstr>
      <vt:lpstr>Anexo 1.1A</vt:lpstr>
      <vt:lpstr>Anexo 1.1B</vt:lpstr>
      <vt:lpstr>Anexo 1.2</vt:lpstr>
      <vt:lpstr>Anexo 1.2A</vt:lpstr>
      <vt:lpstr>Anexo 2</vt:lpstr>
      <vt:lpstr>Anexo 2.1</vt:lpstr>
      <vt:lpstr>Anexo 2.2</vt:lpstr>
      <vt:lpstr>Anexo 2.3</vt:lpstr>
      <vt:lpstr>Anexo 2.4</vt:lpstr>
      <vt:lpstr>Anexo 2.5</vt:lpstr>
      <vt:lpstr>Anexo 2.6</vt:lpstr>
      <vt:lpstr>Anexo 2 6A</vt:lpstr>
      <vt:lpstr>Anexo 2.7</vt:lpstr>
      <vt:lpstr>Anexo 2.8</vt:lpstr>
      <vt:lpstr>Anexo 2.9</vt:lpstr>
      <vt:lpstr>Anexo 2.10</vt:lpstr>
      <vt:lpstr>Anexo 2.11</vt:lpstr>
      <vt:lpstr>Anexo 2.12</vt:lpstr>
      <vt:lpstr>Anexo 2.13</vt:lpstr>
      <vt:lpstr>Anexo 2.14</vt:lpstr>
      <vt:lpstr>Anexo 2.15</vt:lpstr>
      <vt:lpstr>Anexo 2.16</vt:lpstr>
      <vt:lpstr>Anexo 2.17</vt:lpstr>
      <vt:lpstr>Anexo 2.18</vt:lpstr>
      <vt:lpstr>Anexo 2.19</vt:lpstr>
      <vt:lpstr>Anexo 2.20</vt:lpstr>
      <vt:lpstr>Anexo 2.21</vt:lpstr>
      <vt:lpstr>Anexo 3</vt:lpstr>
      <vt:lpstr>Anexo 4</vt:lpstr>
      <vt:lpstr>Anexo 4.1</vt:lpstr>
      <vt:lpstr>Anexo 4.1A</vt:lpstr>
      <vt:lpstr>Anexo 4.2</vt:lpstr>
      <vt:lpstr>Anexo 4.3</vt:lpstr>
      <vt:lpstr>Anexo 4.4</vt:lpstr>
      <vt:lpstr>Anexo 4.5</vt:lpstr>
      <vt:lpstr>Anexo 4.6</vt:lpstr>
      <vt:lpstr>Anexo 4.7</vt:lpstr>
      <vt:lpstr>Anexo 4.8</vt:lpstr>
      <vt:lpstr>Anexo 4.9</vt:lpstr>
      <vt:lpstr>Anexo 4A</vt:lpstr>
      <vt:lpstr>Anexo 4B</vt:lpstr>
      <vt:lpstr>Anexo 4A.1</vt:lpstr>
      <vt:lpstr>Anexo 4A.2</vt:lpstr>
      <vt:lpstr>Anexo 4A.3</vt:lpstr>
      <vt:lpstr>Anexo 4A.4</vt:lpstr>
      <vt:lpstr>Anexo 4A.5</vt:lpstr>
      <vt:lpstr>Anexo 4A.6</vt:lpstr>
      <vt:lpstr>Anexo 4A.7</vt:lpstr>
      <vt:lpstr>Anexo 4A.8</vt:lpstr>
      <vt:lpstr>Anexo 4A.9</vt:lpstr>
      <vt:lpstr>Anexo 4A.10</vt:lpstr>
      <vt:lpstr>Anexo 4A.11</vt:lpstr>
      <vt:lpstr>Anexo 5</vt:lpstr>
      <vt:lpstr>Anexo 6 (2)</vt:lpstr>
      <vt:lpstr>Anexo 6</vt:lpstr>
      <vt:lpstr>Anexo 7</vt:lpstr>
      <vt:lpstr>Anexo 8</vt:lpstr>
      <vt:lpstr>Anexo 9</vt:lpstr>
      <vt:lpstr>Anexo 10</vt:lpstr>
      <vt:lpstr>'Anexo 1.2A'!Área_de_impresión</vt:lpstr>
      <vt:lpstr>'Anexo 3'!Área_de_impresión</vt:lpstr>
      <vt:lpstr>'Anexo 1.2'!Títulos_a_imprimir</vt:lpstr>
      <vt:lpstr>'Anexo 2'!Títulos_a_imprimir</vt:lpstr>
      <vt:lpstr>'Anexo 2.1'!Títulos_a_imprimir</vt:lpstr>
      <vt:lpstr>'Anexo 2.2'!Títulos_a_imprimir</vt:lpstr>
      <vt:lpstr>'Anexo 2.3'!Títulos_a_imprimir</vt:lpstr>
      <vt:lpstr>'Anexo 3'!Títulos_a_imprimir</vt:lpstr>
      <vt:lpstr>'Anexo 4.1'!Títulos_a_imprimir</vt:lpstr>
      <vt:lpstr>'Anexo 4.2'!Títulos_a_imprimir</vt:lpstr>
      <vt:lpstr>'Anexo 4.7'!Títulos_a_imprimir</vt:lpstr>
      <vt:lpstr>'Anexo 4.9'!Títulos_a_imprimir</vt:lpstr>
      <vt:lpstr>'Anexo 4A'!Títulos_a_imprimir</vt:lpstr>
      <vt:lpstr>'Anexo 4B'!Títulos_a_imprimir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Alberto Alvarez Lopez</dc:creator>
  <cp:lastModifiedBy>ESMERALDA</cp:lastModifiedBy>
  <cp:lastPrinted>2019-04-30T18:39:15Z</cp:lastPrinted>
  <dcterms:created xsi:type="dcterms:W3CDTF">2014-12-08T15:04:19Z</dcterms:created>
  <dcterms:modified xsi:type="dcterms:W3CDTF">2019-04-30T18:43:42Z</dcterms:modified>
</cp:coreProperties>
</file>